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8ED1D81-B624-4B65-96D6-9BDB2935CA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. nr 5_Spraw z realiz planu" sheetId="2" r:id="rId1"/>
    <sheet name="Zał. nr 1 do Sprawozdania " sheetId="4" r:id="rId2"/>
    <sheet name="Arkusz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 localSheetId="1">[1]Listy!#REF!</definedName>
    <definedName name="a" localSheetId="0">[1]Listy!#REF!</definedName>
    <definedName name="a">[1]Listy!#REF!</definedName>
    <definedName name="alternatywa">[2]Listy!$A$65:$A$67</definedName>
    <definedName name="B" localSheetId="1">[1]Listy!#REF!</definedName>
    <definedName name="B" localSheetId="0">[1]Listy!#REF!</definedName>
    <definedName name="B">[1]Listy!#REF!</definedName>
    <definedName name="bb" localSheetId="1">'[3]0.Identyf.'!#REF!</definedName>
    <definedName name="bb">'[3]0.Identyf.'!#REF!</definedName>
    <definedName name="bbbb" localSheetId="1">'[3]0.Identyf.'!#REF!</definedName>
    <definedName name="bbbb">'[3]0.Identyf.'!#REF!</definedName>
    <definedName name="cel_wopp">[2]Listy!$A$1:$A$5</definedName>
    <definedName name="cel_złożenia_wopp">'[3]0.Identyf.'!$AO$18:$AO$19</definedName>
    <definedName name="cele" localSheetId="1">'[3]II.DANE OPERACJI'!$AI$12,'[3]II.DANE OPERACJI'!#REF!,'[3]II.DANE OPERACJI'!#REF!,'[3]II.DANE OPERACJI'!$Q$16,'[3]II.DANE OPERACJI'!$Q$19,'[3]II.DANE OPERACJI'!$Q$22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 localSheetId="1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 localSheetId="1">[5]Sekcje_III!#REF!</definedName>
    <definedName name="ddd" localSheetId="0">[5]Sekcje_III!#REF!</definedName>
    <definedName name="ddd">[5]Sekcje_III!#REF!</definedName>
    <definedName name="dddd" localSheetId="1">'[6]Sekcje_B_III. Opis operacji'!#REF!</definedName>
    <definedName name="dddd" localSheetId="0">'[6]Sekcje_B_III. Opis operacji'!#REF!</definedName>
    <definedName name="dddd">'[6]Sekcje_B_III. Opis operacji'!#REF!</definedName>
    <definedName name="Dzialania" localSheetId="1">'[7]Sekcje_B_III. Opis operacji'!#REF!</definedName>
    <definedName name="Dzialania" localSheetId="0">'[7]Sekcje_B_III. Opis operacji'!#REF!</definedName>
    <definedName name="Dzialania">'[7]Sekcje_B_III. Opis operacji'!#REF!</definedName>
    <definedName name="eee" localSheetId="1">[1]Listy!#REF!</definedName>
    <definedName name="eee">[1]Listy!#REF!</definedName>
    <definedName name="ewfwef" localSheetId="1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1">[1]Listy!#REF!</definedName>
    <definedName name="fgfghtdrhg">[1]Listy!#REF!</definedName>
    <definedName name="forma">[2]Listy!$A$98:$A$110</definedName>
    <definedName name="forma_prawna" localSheetId="1">[2]Listy!#REF!</definedName>
    <definedName name="forma_prawna" localSheetId="0">[2]Listy!#REF!</definedName>
    <definedName name="forma_prawna">[2]Listy!#REF!</definedName>
    <definedName name="forma_prawna1">[2]Listy!$A$7:$A$11</definedName>
    <definedName name="g" localSheetId="1">[1]Listy!#REF!</definedName>
    <definedName name="g" localSheetId="0">[1]Listy!#REF!</definedName>
    <definedName name="g">[1]Listy!#REF!</definedName>
    <definedName name="GPK">[8]Arkusz1!$B$21:$B$23</definedName>
    <definedName name="innowacja">[2]Listy!$A$69:$A$71</definedName>
    <definedName name="inny_p." localSheetId="1">'[3]0.Identyf.'!#REF!</definedName>
    <definedName name="inny_p." localSheetId="0">'[3]0.Identyf.'!#REF!</definedName>
    <definedName name="inny_p.">'[3]0.Identyf.'!#REF!</definedName>
    <definedName name="IXSY">'[9]III.Charakt.'!$AP$1:$AP$2</definedName>
    <definedName name="jjj" localSheetId="1">[10]Sekcje_III!#REF!</definedName>
    <definedName name="jjj" localSheetId="0">[10]Sekcje_III!#REF!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 localSheetId="1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_GŁÓWNY_ZAKŁAD_JAKI_JEST" localSheetId="0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 localSheetId="1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KODY_DODATKOWE_ZAKŁAD_JAKI_JEST" localSheetId="0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>[2]Listy!$A$112:$A$114</definedName>
    <definedName name="new" localSheetId="1">[1]Listy!#REF!</definedName>
    <definedName name="new" localSheetId="0">[1]Listy!#REF!</definedName>
    <definedName name="new">[1]Listy!#REF!</definedName>
    <definedName name="Obecnie_przetwarzane">'[3]III.Charakt.'!$AN$212:$AN$213</definedName>
    <definedName name="_xlnm.Print_Area" localSheetId="1">'Zał. nr 1 do Sprawozdania '!$A$1:$AM$60</definedName>
    <definedName name="_xlnm.Print_Area" localSheetId="0">'Zał. nr 5_Spraw z realiz planu'!$A$1:$AM$63</definedName>
    <definedName name="obywatelstwo">[2]Listy!$A$13:$A$41</definedName>
    <definedName name="oooooo" localSheetId="1">#REF!</definedName>
    <definedName name="oooooo" localSheetId="0">#REF!</definedName>
    <definedName name="oooooo">#REF!</definedName>
    <definedName name="osoba_do_kontaktu" localSheetId="1">'[3]0.Identyf.'!#REF!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>[2]Listy!$A$43:$A$45</definedName>
    <definedName name="POW_DOLNO" localSheetId="1">[2]Listy!#REF!</definedName>
    <definedName name="POW_DOLNO" localSheetId="0">[2]Listy!#REF!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1">'[3]II.DANE OPERACJI'!#REF!</definedName>
    <definedName name="rodzaj_operacji" localSheetId="0">'[3]II.DANE OPERACJI'!#REF!</definedName>
    <definedName name="rodzaj_operacji">'[3]II.DANE OPERACJI'!#REF!</definedName>
    <definedName name="rozporządzenia">[2]Listy!$A$93:$A$96</definedName>
    <definedName name="rrr" localSheetId="1">#REF!</definedName>
    <definedName name="rrr">#REF!</definedName>
    <definedName name="schemat" localSheetId="1">'[7]Sekcje_B_III. Opis operacji'!#REF!</definedName>
    <definedName name="schemat" localSheetId="0">'[7]Sekcje_B_III. Opis operacji'!#REF!</definedName>
    <definedName name="schemat">'[7]Sekcje_B_III. Opis operacji'!#REF!</definedName>
    <definedName name="SekcjaVIII_ZAł2" localSheetId="1">#REF!</definedName>
    <definedName name="SekcjaVIII_ZAł2" localSheetId="0">#REF!</definedName>
    <definedName name="SekcjaVIII_ZAł2">#REF!</definedName>
    <definedName name="shsh" localSheetId="1">[2]Listy!#REF!</definedName>
    <definedName name="shsh" localSheetId="0">[2]Listy!#REF!</definedName>
    <definedName name="shsh">[2]Listy!#REF!</definedName>
    <definedName name="sprawozdanie_nowe" localSheetId="1">[1]Listy!#REF!</definedName>
    <definedName name="sprawozdanie_nowe">[1]Listy!#REF!</definedName>
    <definedName name="sssss" localSheetId="1">'[7]Sekcje_B_III. Opis operacji'!#REF!</definedName>
    <definedName name="sssss" localSheetId="0">'[7]Sekcje_B_III. Opis operacji'!#REF!</definedName>
    <definedName name="sssss">'[7]Sekcje_B_III. Opis operacji'!#REF!</definedName>
    <definedName name="status1">[12]Lista!$A$1:$A$4</definedName>
    <definedName name="TAK">[2]Listy!$A$88:$A$89</definedName>
    <definedName name="tak_i_nie">'[3]II.DANE OPERACJI'!$AO$2:$AO$3</definedName>
    <definedName name="terminy_WoP">[3]LISTY!$A$1:$A$121</definedName>
    <definedName name="v" localSheetId="1">[1]Listy!#REF!</definedName>
    <definedName name="v">[1]Listy!#REF!</definedName>
    <definedName name="VII.Inf.zał." localSheetId="1">[1]Listy!#REF!</definedName>
    <definedName name="VII.Inf.zał." localSheetId="0">[1]Listy!#REF!</definedName>
    <definedName name="VII.Inf.zał.">[1]Listy!#REF!</definedName>
    <definedName name="VII.Infza." localSheetId="1">[1]Listy!#REF!</definedName>
    <definedName name="VII.Infza." localSheetId="0">[1]Listy!#REF!</definedName>
    <definedName name="VII.Infza.">[1]Listy!#REF!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>[2]Listy!$A$69,[2]Listy!$A$71:$A$71</definedName>
    <definedName name="wskaźniki2">[2]Listy!$A$73:$A$76</definedName>
    <definedName name="x">[8]Arkusz1!$B$26:$B$27</definedName>
    <definedName name="xx" localSheetId="1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 localSheetId="1">[1]Listy!#REF!</definedName>
    <definedName name="xxx">[1]Listy!#REF!</definedName>
    <definedName name="xxxxxxxxx" localSheetId="1">[1]Listy!#REF!</definedName>
    <definedName name="xxxxxxxxx">[1]Listy!#REF!</definedName>
    <definedName name="ZAKŁAD_JAKI_JEST" localSheetId="1">'[3]III.Charakt.'!$AH$192,'[3]III.Charakt.'!#REF!,'[3]III.Charakt.'!$AH$196,'[3]III.Charakt.'!$AC$200,'[3]III.Charakt.'!$AC$203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 localSheetId="1">'[6]Sekcje_B_III. Opis operacji'!#REF!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>'[13]II.Id. OPERACJI'!$AO$1:$AO$2</definedName>
    <definedName name="zestawienieu" localSheetId="1">[2]Listy!#REF!</definedName>
    <definedName name="zestawienieu" localSheetId="0">[2]Listy!#REF!</definedName>
    <definedName name="zestawienieu">[2]Listy!#REF!</definedName>
    <definedName name="zfr">[1]Listy!$A$65:$A$67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I16" i="4"/>
  <c r="O16" i="4"/>
  <c r="U16" i="4"/>
  <c r="AA16" i="4"/>
  <c r="AG16" i="4"/>
  <c r="D17" i="4"/>
  <c r="I17" i="4"/>
  <c r="O17" i="4"/>
  <c r="U17" i="4"/>
  <c r="AA17" i="4"/>
  <c r="AG17" i="4"/>
  <c r="D18" i="4"/>
  <c r="I18" i="4"/>
  <c r="O18" i="4"/>
  <c r="U18" i="4"/>
  <c r="AA18" i="4"/>
  <c r="AG18" i="4"/>
  <c r="D19" i="4"/>
  <c r="I19" i="4"/>
  <c r="O19" i="4"/>
  <c r="U19" i="4"/>
  <c r="AA19" i="4"/>
  <c r="AG19" i="4"/>
  <c r="D20" i="4"/>
  <c r="I20" i="4"/>
  <c r="O20" i="4"/>
  <c r="U20" i="4"/>
  <c r="AA20" i="4"/>
  <c r="AG20" i="4"/>
  <c r="D21" i="4"/>
  <c r="I21" i="4"/>
  <c r="O21" i="4"/>
  <c r="U21" i="4"/>
  <c r="AA21" i="4"/>
  <c r="AG21" i="4"/>
  <c r="D22" i="4"/>
  <c r="I22" i="4"/>
  <c r="O22" i="4"/>
  <c r="U22" i="4"/>
  <c r="AA22" i="4"/>
  <c r="AG22" i="4"/>
  <c r="D23" i="4"/>
  <c r="I23" i="4"/>
  <c r="O23" i="4"/>
  <c r="U23" i="4"/>
  <c r="AA23" i="4"/>
  <c r="AG23" i="4"/>
  <c r="D24" i="4"/>
  <c r="I24" i="4"/>
  <c r="O24" i="4"/>
  <c r="U24" i="4"/>
  <c r="AA24" i="4"/>
  <c r="AG24" i="4"/>
  <c r="D25" i="4"/>
  <c r="I25" i="4"/>
  <c r="O25" i="4"/>
  <c r="U25" i="4"/>
  <c r="AA25" i="4"/>
  <c r="AG25" i="4"/>
  <c r="D26" i="4"/>
  <c r="I26" i="4"/>
  <c r="O26" i="4"/>
  <c r="U26" i="4"/>
  <c r="AA26" i="4"/>
  <c r="AG26" i="4"/>
  <c r="D27" i="4"/>
  <c r="I27" i="4"/>
  <c r="O27" i="4"/>
  <c r="U27" i="4"/>
  <c r="AA27" i="4"/>
  <c r="AG27" i="4"/>
  <c r="D28" i="4"/>
  <c r="I28" i="4"/>
  <c r="O28" i="4"/>
  <c r="U28" i="4"/>
  <c r="AA28" i="4"/>
  <c r="AG28" i="4"/>
  <c r="D29" i="4"/>
  <c r="I29" i="4"/>
  <c r="O29" i="4"/>
  <c r="U29" i="4"/>
  <c r="AA29" i="4"/>
  <c r="AG29" i="4"/>
  <c r="D30" i="4"/>
  <c r="I30" i="4"/>
  <c r="O30" i="4"/>
  <c r="U30" i="4"/>
  <c r="AA30" i="4"/>
  <c r="AG30" i="4"/>
  <c r="D31" i="4"/>
  <c r="I31" i="4"/>
  <c r="O31" i="4"/>
  <c r="U31" i="4"/>
  <c r="AA31" i="4"/>
  <c r="AG31" i="4"/>
  <c r="D32" i="4"/>
  <c r="I32" i="4"/>
  <c r="O32" i="4"/>
  <c r="U32" i="4"/>
  <c r="AA32" i="4"/>
  <c r="AG32" i="4"/>
  <c r="D33" i="4"/>
  <c r="I33" i="4"/>
  <c r="O33" i="4"/>
  <c r="U33" i="4"/>
  <c r="AA33" i="4"/>
  <c r="AG33" i="4"/>
  <c r="D34" i="4"/>
  <c r="I34" i="4"/>
  <c r="O34" i="4"/>
  <c r="U34" i="4"/>
  <c r="AA34" i="4"/>
  <c r="AG34" i="4"/>
  <c r="D35" i="4"/>
  <c r="I35" i="4"/>
  <c r="O35" i="4"/>
  <c r="U35" i="4"/>
  <c r="AA35" i="4"/>
  <c r="AG35" i="4"/>
  <c r="D36" i="4"/>
  <c r="I36" i="4"/>
  <c r="O36" i="4"/>
  <c r="U36" i="4"/>
  <c r="AA36" i="4"/>
  <c r="AG36" i="4"/>
  <c r="D37" i="4"/>
  <c r="I37" i="4"/>
  <c r="O37" i="4"/>
  <c r="U37" i="4"/>
  <c r="AA37" i="4"/>
  <c r="AG37" i="4"/>
  <c r="D38" i="4"/>
  <c r="I38" i="4"/>
  <c r="O38" i="4"/>
  <c r="U38" i="4"/>
  <c r="AA38" i="4"/>
  <c r="AG38" i="4"/>
  <c r="D39" i="4"/>
  <c r="I39" i="4"/>
  <c r="O39" i="4"/>
  <c r="U39" i="4"/>
  <c r="AA39" i="4"/>
  <c r="AG39" i="4"/>
  <c r="D40" i="4"/>
  <c r="I40" i="4"/>
  <c r="O40" i="4"/>
  <c r="U40" i="4"/>
  <c r="AA40" i="4"/>
  <c r="AG40" i="4"/>
  <c r="D41" i="4"/>
  <c r="I41" i="4"/>
  <c r="O41" i="4"/>
  <c r="U41" i="4"/>
  <c r="AA41" i="4"/>
  <c r="AG41" i="4"/>
  <c r="D42" i="4"/>
  <c r="I42" i="4"/>
  <c r="O42" i="4"/>
  <c r="U42" i="4"/>
  <c r="AA42" i="4"/>
  <c r="AG42" i="4"/>
  <c r="D43" i="4"/>
  <c r="I43" i="4"/>
  <c r="O43" i="4"/>
  <c r="U43" i="4"/>
  <c r="AA43" i="4"/>
  <c r="AG43" i="4"/>
  <c r="D44" i="4"/>
  <c r="I44" i="4"/>
  <c r="O44" i="4"/>
  <c r="U44" i="4"/>
  <c r="AA44" i="4"/>
  <c r="AG44" i="4"/>
  <c r="D45" i="4"/>
  <c r="I45" i="4"/>
  <c r="O45" i="4"/>
  <c r="U45" i="4"/>
  <c r="AA45" i="4"/>
  <c r="AG45" i="4"/>
  <c r="D46" i="4"/>
  <c r="I46" i="4"/>
  <c r="O46" i="4"/>
  <c r="U46" i="4"/>
  <c r="AA46" i="4"/>
  <c r="AG46" i="4"/>
  <c r="D47" i="4"/>
  <c r="I47" i="4"/>
  <c r="O47" i="4"/>
  <c r="U47" i="4"/>
  <c r="AA47" i="4"/>
  <c r="AG47" i="4"/>
  <c r="D48" i="4"/>
  <c r="I48" i="4"/>
  <c r="O48" i="4"/>
  <c r="U48" i="4"/>
  <c r="AA48" i="4"/>
  <c r="AG48" i="4"/>
  <c r="D49" i="4"/>
  <c r="I49" i="4"/>
  <c r="O49" i="4"/>
  <c r="U49" i="4"/>
  <c r="AA49" i="4"/>
  <c r="AG49" i="4"/>
  <c r="D50" i="4"/>
  <c r="I50" i="4"/>
  <c r="O50" i="4"/>
  <c r="U50" i="4"/>
  <c r="AA50" i="4"/>
  <c r="AG50" i="4"/>
  <c r="D51" i="4"/>
  <c r="I51" i="4"/>
  <c r="O51" i="4"/>
  <c r="U51" i="4"/>
  <c r="AA51" i="4"/>
  <c r="AG51" i="4"/>
  <c r="D52" i="4"/>
  <c r="I52" i="4"/>
  <c r="O52" i="4"/>
  <c r="U52" i="4"/>
  <c r="AA52" i="4"/>
  <c r="AG52" i="4"/>
  <c r="D53" i="4"/>
  <c r="I53" i="4"/>
  <c r="O53" i="4"/>
  <c r="U53" i="4"/>
  <c r="AA53" i="4"/>
  <c r="AG53" i="4"/>
  <c r="D54" i="4"/>
  <c r="I54" i="4"/>
  <c r="O54" i="4"/>
  <c r="U54" i="4"/>
  <c r="AA54" i="4"/>
  <c r="AG54" i="4"/>
  <c r="D55" i="4"/>
  <c r="I55" i="4"/>
  <c r="O55" i="4"/>
  <c r="U55" i="4"/>
  <c r="AA55" i="4"/>
  <c r="AG55" i="4"/>
  <c r="D56" i="4"/>
  <c r="I56" i="4"/>
  <c r="O56" i="4"/>
  <c r="U56" i="4"/>
  <c r="AA56" i="4"/>
  <c r="AG56" i="4"/>
  <c r="D57" i="4"/>
  <c r="I57" i="4"/>
  <c r="O57" i="4"/>
  <c r="U57" i="4"/>
  <c r="AA57" i="4"/>
  <c r="AG57" i="4"/>
  <c r="D58" i="4"/>
  <c r="I58" i="4"/>
  <c r="O58" i="4"/>
  <c r="U58" i="4"/>
  <c r="AA58" i="4"/>
  <c r="AG58" i="4"/>
  <c r="D59" i="4"/>
  <c r="I59" i="4"/>
  <c r="O59" i="4"/>
  <c r="U59" i="4"/>
  <c r="AA59" i="4"/>
  <c r="AG59" i="4"/>
  <c r="D60" i="4"/>
  <c r="I60" i="4"/>
  <c r="O60" i="4"/>
  <c r="U60" i="4"/>
  <c r="AA60" i="4"/>
  <c r="AG60" i="4"/>
  <c r="D61" i="4"/>
  <c r="I61" i="4"/>
  <c r="O61" i="4"/>
  <c r="U61" i="4"/>
  <c r="AA61" i="4"/>
  <c r="AG61" i="4"/>
  <c r="D62" i="4"/>
  <c r="I62" i="4"/>
  <c r="O62" i="4"/>
  <c r="U62" i="4"/>
  <c r="AA62" i="4"/>
  <c r="AG62" i="4"/>
  <c r="D63" i="4"/>
  <c r="I63" i="4"/>
  <c r="O63" i="4"/>
  <c r="U63" i="4"/>
  <c r="AA63" i="4"/>
  <c r="AG63" i="4"/>
  <c r="D64" i="4"/>
  <c r="I64" i="4"/>
  <c r="O64" i="4"/>
  <c r="U64" i="4"/>
  <c r="AA64" i="4"/>
  <c r="AG64" i="4"/>
  <c r="D65" i="4"/>
  <c r="I65" i="4"/>
  <c r="O65" i="4"/>
  <c r="U65" i="4"/>
  <c r="AA65" i="4"/>
  <c r="AG65" i="4"/>
</calcChain>
</file>

<file path=xl/sharedStrings.xml><?xml version="1.0" encoding="utf-8"?>
<sst xmlns="http://schemas.openxmlformats.org/spreadsheetml/2006/main" count="64" uniqueCount="63">
  <si>
    <t>1. Numer umowy o przyznaniu pomocy</t>
  </si>
  <si>
    <t>Załącznik nr 5 do umowy o przyznaniu pomocy</t>
  </si>
  <si>
    <r>
      <rPr>
        <b/>
        <sz val="14"/>
        <rFont val="Arial"/>
        <family val="2"/>
        <charset val="238"/>
      </rPr>
      <t>Sprawozdanie z realizacji planu działania grupy operacyjnej</t>
    </r>
    <r>
      <rPr>
        <b/>
        <sz val="12"/>
        <rFont val="Arial"/>
        <family val="2"/>
        <charset val="238"/>
      </rPr>
      <t xml:space="preserve">
</t>
    </r>
  </si>
  <si>
    <t>1. Numer identyfikacyjny beneficjenta:</t>
  </si>
  <si>
    <t>I DANE IDENTYFIKACYJNE BENEFICJENTA</t>
  </si>
  <si>
    <t>2. Imię i nazwisko/nazwa beneficjenta</t>
  </si>
  <si>
    <t>II DANE DOTYCZĄCE OPERACJI</t>
  </si>
  <si>
    <t>2. Data zawarcia umowy (w formacie dd-mm-rrrr)</t>
  </si>
  <si>
    <t>3. Data otrzymania płatności drugiej transzy (w formacie dd-mm-rrrr)</t>
  </si>
  <si>
    <t>4. Rodzaj sprawozdania</t>
  </si>
  <si>
    <t>składane po upływie roku od dnia otrzymania płatności drugiej transzy</t>
  </si>
  <si>
    <t>składane po upływie 2 lat od dnia otrzymania płatności drugiej transzy</t>
  </si>
  <si>
    <t>należy wstawić krzyżyk w odpowiednim wierszu</t>
  </si>
  <si>
    <t>III. REALIZACJA ZAŁOŻEŃ PLANU DZIAŁANIA GRUPY OPERACYJNEJ*,**</t>
  </si>
  <si>
    <t>liczba konsumentów, którym grupa operacyjna sprzedaje produkty pochodzące od rolników wchodzących w skład tej grupy</t>
  </si>
  <si>
    <t>asortyment produktów oferowanych do sprzedaży</t>
  </si>
  <si>
    <t>Wielkość sprzedaży w odniesieniu do każdego produktu objętego asortymentem produktów oferowanych do sprzedaży</t>
  </si>
  <si>
    <t>Lp.</t>
  </si>
  <si>
    <t>Produkt</t>
  </si>
  <si>
    <t>Wielkość sprzedaży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</si>
  <si>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W celu potwierdzenia, wykazanej w stanie docelowym, liczby rolników wchodzących w skład grupy operacyjnej wraz ze sprawozdaniem należy złożyć wykaz, sporządzony na wzorze stanowiącym załącznik nr 1 do wniosku 
o przyznanie pomocy „Informacja dotycząca podmiotów wchodzących w skład grupy operacyjnej”, z tym, że kolumna 9 nie jest obowiązkowa.</t>
    </r>
  </si>
  <si>
    <t>Załącznik nr 1 do Sprawozdania 
z realizacji planu działania grupy operacyjnej</t>
  </si>
  <si>
    <t xml:space="preserve">EWIDENCJA WSPÓLNEJ SPRZEDAŻY GRUPY OPERACYJNEJ </t>
  </si>
  <si>
    <t>Nazwa grupy operacyjnej:</t>
  </si>
  <si>
    <t>Nr ewidencyjny lidera grupy operacyjnej:</t>
  </si>
  <si>
    <t>Nr wpisu (ewidencja dziennego przychodu)</t>
  </si>
  <si>
    <t>Data uzyskania przychodu</t>
  </si>
  <si>
    <t>Kwota przychodu</t>
  </si>
  <si>
    <t>Przychód narastająco</t>
  </si>
  <si>
    <t>Rodzaj produktów</t>
  </si>
  <si>
    <t xml:space="preserve">Ilość/liczba </t>
  </si>
  <si>
    <t>(szt., kg)</t>
  </si>
  <si>
    <r>
      <t xml:space="preserve">liczba rolników wchodzących w skład grupy operacyjnej </t>
    </r>
    <r>
      <rPr>
        <b/>
        <vertAlign val="superscript"/>
        <sz val="8"/>
        <rFont val="Arial"/>
        <family val="2"/>
        <charset val="238"/>
      </rPr>
      <t>1</t>
    </r>
  </si>
  <si>
    <r>
      <t>składane w ramach działania: „Współpraca” objętego Programem Rozwoju Obszarów Wiejskich na lata 2014</t>
    </r>
    <r>
      <rPr>
        <sz val="9"/>
        <color rgb="FFFF0000"/>
        <rFont val="Calibri"/>
        <family val="2"/>
        <charset val="238"/>
      </rPr>
      <t>–</t>
    </r>
    <r>
      <rPr>
        <i/>
        <sz val="9"/>
        <rFont val="Arial"/>
        <family val="2"/>
        <charset val="238"/>
      </rPr>
      <t xml:space="preserve">2020, 
w przedmiocie operacji: tworzenie krótkich łańcuchów dostaw na zasadach płatności zryczałtowanej 
</t>
    </r>
  </si>
  <si>
    <t>miejscowość i data</t>
  </si>
  <si>
    <t xml:space="preserve">(czytelny podpis beneficjenta/osoby reprezentującej beneficjenta) </t>
  </si>
  <si>
    <t>* Stan docelowy na dzień, w którym upływa rok od dnia wypłaty płatności drugiej transzy	
** W celu potwierdzenia prowadzenia wspólnej sprzedaży przez grupę operacyjną (do której grupa jest zobowiązana przez okres 2 lat od dnia otrzymania płatności drugiej transzy), wraz ze sprawozdaniem należy złożyć ewidencję wspólnej sprzedaży grupy operacyjnej, której prowadzenie, przez okres 2 lat od dnia otrzymania płatności drugiej transzy, jest obowiązkiem grupy operacyjnej, której wzór stanowi załącznik nr 1 do  sprawozdania.</t>
  </si>
  <si>
    <t>Dokumentacja za rok:  20 ……. r</t>
  </si>
  <si>
    <t>Klasztor pw. Św. Dymitra Sołuńskiego</t>
  </si>
  <si>
    <t>DDD.6509.10111.2021.10</t>
  </si>
  <si>
    <t>04.01.2022r.</t>
  </si>
  <si>
    <t>31.08.2023r.</t>
  </si>
  <si>
    <t>x</t>
  </si>
  <si>
    <t xml:space="preserve">jogurt </t>
  </si>
  <si>
    <t>mleko</t>
  </si>
  <si>
    <t>sery dojrzewające</t>
  </si>
  <si>
    <t>ser typu feta</t>
  </si>
  <si>
    <t>jogurt z owocami</t>
  </si>
  <si>
    <t xml:space="preserve">mieso surowe - wołowina </t>
  </si>
  <si>
    <t xml:space="preserve">kiełbasa wołowo - wieprzowa </t>
  </si>
  <si>
    <t>olej słonecznikowy</t>
  </si>
  <si>
    <t>jaja kurze</t>
  </si>
  <si>
    <t>jaja przepiórcze</t>
  </si>
  <si>
    <t>6189 l</t>
  </si>
  <si>
    <t>6482 l</t>
  </si>
  <si>
    <t>5623 l</t>
  </si>
  <si>
    <t>319 l</t>
  </si>
  <si>
    <t>624,085 kg</t>
  </si>
  <si>
    <t>135,496 kg</t>
  </si>
  <si>
    <t>2427,171 kg</t>
  </si>
  <si>
    <t>2599,541 kg</t>
  </si>
  <si>
    <t>187, 93 kg</t>
  </si>
  <si>
    <t>1162,592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</si>
</sst>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color theme="1"/>
      <name val="Calibri"/>
      <family val="2"/>
      <scheme val="minor"/>
    </font>
    <font>
      <i/>
      <sz val="6"/>
      <name val="Arial"/>
      <family val="2"/>
      <charset val="238"/>
    </font>
    <font>
      <sz val="6"/>
      <color theme="1"/>
      <name val="Calibri"/>
      <family val="2"/>
      <scheme val="minor"/>
    </font>
    <font>
      <i/>
      <vertAlign val="superscript"/>
      <sz val="6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1" fillId="0" borderId="2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left"/>
    </xf>
    <xf numFmtId="0" fontId="5" fillId="0" borderId="0" xfId="1" applyFont="1"/>
    <xf numFmtId="0" fontId="7" fillId="0" borderId="0" xfId="1" applyFont="1" applyAlignment="1">
      <alignment horizontal="left"/>
    </xf>
    <xf numFmtId="0" fontId="5" fillId="0" borderId="2" xfId="1" applyFont="1" applyBorder="1"/>
    <xf numFmtId="0" fontId="8" fillId="0" borderId="0" xfId="1" applyFont="1" applyAlignment="1">
      <alignment horizontal="center"/>
    </xf>
    <xf numFmtId="0" fontId="5" fillId="0" borderId="9" xfId="1" applyFont="1" applyBorder="1"/>
    <xf numFmtId="0" fontId="5" fillId="0" borderId="1" xfId="1" applyFont="1" applyBorder="1"/>
    <xf numFmtId="0" fontId="1" fillId="0" borderId="1" xfId="1" applyBorder="1" applyAlignment="1">
      <alignment vertical="top"/>
    </xf>
    <xf numFmtId="0" fontId="5" fillId="0" borderId="1" xfId="1" applyFont="1" applyBorder="1" applyAlignment="1">
      <alignment horizontal="center"/>
    </xf>
    <xf numFmtId="0" fontId="5" fillId="0" borderId="10" xfId="1" applyFont="1" applyBorder="1"/>
    <xf numFmtId="0" fontId="1" fillId="0" borderId="0" xfId="1" applyAlignment="1">
      <alignment vertical="top"/>
    </xf>
    <xf numFmtId="0" fontId="5" fillId="0" borderId="0" xfId="1" applyFont="1" applyAlignment="1">
      <alignment horizontal="center"/>
    </xf>
    <xf numFmtId="0" fontId="5" fillId="0" borderId="7" xfId="1" applyFont="1" applyBorder="1"/>
    <xf numFmtId="0" fontId="1" fillId="0" borderId="0" xfId="1" applyAlignment="1">
      <alignment horizontal="center"/>
    </xf>
    <xf numFmtId="0" fontId="5" fillId="0" borderId="11" xfId="1" applyFont="1" applyBorder="1"/>
    <xf numFmtId="0" fontId="2" fillId="0" borderId="0" xfId="1" applyFont="1" applyAlignment="1">
      <alignment horizontal="center"/>
    </xf>
    <xf numFmtId="0" fontId="1" fillId="0" borderId="11" xfId="1" applyBorder="1"/>
    <xf numFmtId="0" fontId="7" fillId="0" borderId="2" xfId="1" applyFont="1" applyBorder="1"/>
    <xf numFmtId="0" fontId="7" fillId="0" borderId="11" xfId="1" applyFont="1" applyBorder="1" applyAlignment="1">
      <alignment horizontal="center"/>
    </xf>
    <xf numFmtId="0" fontId="1" fillId="0" borderId="2" xfId="1" applyBorder="1" applyProtection="1">
      <protection locked="0"/>
    </xf>
    <xf numFmtId="0" fontId="1" fillId="0" borderId="0" xfId="1" applyProtection="1">
      <protection locked="0"/>
    </xf>
    <xf numFmtId="0" fontId="5" fillId="0" borderId="0" xfId="1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0" fontId="8" fillId="0" borderId="2" xfId="1" applyFont="1" applyBorder="1" applyAlignment="1">
      <alignment horizontal="center"/>
    </xf>
    <xf numFmtId="0" fontId="1" fillId="0" borderId="10" xfId="1" applyBorder="1"/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0" xfId="1" applyFont="1" applyAlignment="1">
      <alignment vertical="top"/>
    </xf>
    <xf numFmtId="0" fontId="5" fillId="2" borderId="0" xfId="1" applyFont="1" applyFill="1"/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4" fillId="0" borderId="0" xfId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14" fillId="0" borderId="11" xfId="1" applyFont="1" applyBorder="1" applyAlignment="1">
      <alignment vertical="center" wrapText="1"/>
    </xf>
    <xf numFmtId="0" fontId="14" fillId="0" borderId="11" xfId="1" applyFont="1" applyBorder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2" xfId="1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7" fillId="4" borderId="12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/>
    </xf>
    <xf numFmtId="0" fontId="17" fillId="4" borderId="3" xfId="1" applyFont="1" applyFill="1" applyBorder="1" applyAlignment="1">
      <alignment horizontal="left" vertical="center" wrapText="1"/>
    </xf>
    <xf numFmtId="0" fontId="17" fillId="4" borderId="4" xfId="1" applyFont="1" applyFill="1" applyBorder="1" applyAlignment="1">
      <alignment horizontal="left" vertical="center" wrapText="1"/>
    </xf>
    <xf numFmtId="0" fontId="17" fillId="4" borderId="5" xfId="1" applyFont="1" applyFill="1" applyBorder="1" applyAlignment="1">
      <alignment horizontal="left" vertical="center" wrapText="1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2" fillId="4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23" fillId="0" borderId="11" xfId="1" applyFont="1" applyBorder="1" applyAlignment="1">
      <alignment horizontal="center" vertical="top"/>
    </xf>
    <xf numFmtId="0" fontId="23" fillId="0" borderId="0" xfId="1" applyFont="1" applyAlignment="1">
      <alignment horizontal="center" vertical="top"/>
    </xf>
    <xf numFmtId="0" fontId="23" fillId="0" borderId="2" xfId="1" applyFont="1" applyBorder="1" applyAlignment="1">
      <alignment horizontal="center" vertical="top"/>
    </xf>
    <xf numFmtId="0" fontId="17" fillId="0" borderId="0" xfId="1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2" fillId="0" borderId="2" xfId="0" applyFont="1" applyBorder="1" applyAlignment="1">
      <alignment horizontal="left" wrapText="1"/>
    </xf>
    <xf numFmtId="0" fontId="7" fillId="0" borderId="12" xfId="1" applyFont="1" applyBorder="1" applyAlignment="1" applyProtection="1">
      <alignment horizontal="center"/>
      <protection locked="0"/>
    </xf>
    <xf numFmtId="0" fontId="17" fillId="4" borderId="3" xfId="1" applyFont="1" applyFill="1" applyBorder="1" applyAlignment="1" applyProtection="1">
      <alignment horizontal="center" vertical="center"/>
      <protection locked="0"/>
    </xf>
    <xf numFmtId="0" fontId="17" fillId="4" borderId="4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1" applyFont="1" applyAlignment="1">
      <alignment horizontal="justify" vertical="justify" wrapText="1"/>
    </xf>
    <xf numFmtId="0" fontId="1" fillId="0" borderId="0" xfId="1" applyAlignment="1">
      <alignment horizontal="justify" vertical="justify" wrapText="1"/>
    </xf>
    <xf numFmtId="0" fontId="22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/>
    <xf numFmtId="0" fontId="12" fillId="4" borderId="4" xfId="1" applyFont="1" applyFill="1" applyBorder="1" applyAlignment="1">
      <alignment horizontal="left" vertical="center" wrapText="1"/>
    </xf>
    <xf numFmtId="0" fontId="12" fillId="4" borderId="5" xfId="1" applyFont="1" applyFill="1" applyBorder="1" applyAlignment="1">
      <alignment horizontal="left" vertical="center" wrapText="1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7" fillId="4" borderId="3" xfId="1" applyFont="1" applyFill="1" applyBorder="1" applyAlignment="1">
      <alignment horizontal="left" vertical="center"/>
    </xf>
    <xf numFmtId="0" fontId="17" fillId="4" borderId="4" xfId="1" applyFont="1" applyFill="1" applyBorder="1" applyAlignment="1">
      <alignment horizontal="left" vertical="center"/>
    </xf>
    <xf numFmtId="0" fontId="17" fillId="4" borderId="5" xfId="1" applyFont="1" applyFill="1" applyBorder="1" applyAlignment="1">
      <alignment horizontal="left" vertical="center"/>
    </xf>
    <xf numFmtId="0" fontId="2" fillId="0" borderId="0" xfId="1" applyFont="1" applyAlignment="1">
      <alignment horizont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18" fillId="3" borderId="14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" fillId="0" borderId="3" xfId="1" applyFont="1" applyBorder="1" applyAlignment="1" applyProtection="1">
      <alignment horizontal="center"/>
      <protection locked="0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8" fillId="3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vertical="justify" wrapText="1"/>
    </xf>
    <xf numFmtId="0" fontId="25" fillId="0" borderId="18" xfId="0" applyFont="1" applyBorder="1" applyAlignment="1">
      <alignment horizontal="right"/>
    </xf>
    <xf numFmtId="14" fontId="1" fillId="0" borderId="1" xfId="1" applyNumberFormat="1" applyBorder="1" applyAlignment="1">
      <alignment vertical="top"/>
    </xf>
    <xf numFmtId="14" fontId="5" fillId="0" borderId="1" xfId="1" applyNumberFormat="1" applyFont="1" applyBorder="1" applyAlignment="1">
      <alignment horizontal="center"/>
    </xf>
    <xf numFmtId="14" fontId="1" fillId="0" borderId="0" xfId="1" applyNumberFormat="1"/>
    <xf numFmtId="14" fontId="1" fillId="0" borderId="0" xfId="1" applyNumberFormat="1" applyAlignment="1">
      <alignment horizontal="center"/>
    </xf>
    <xf numFmtId="14" fontId="1" fillId="0" borderId="0" xfId="1" applyNumberFormat="1" applyAlignment="1">
      <alignment vertical="center" wrapText="1"/>
    </xf>
    <xf numFmtId="14" fontId="1" fillId="0" borderId="0" xfId="1" applyNumberFormat="1" applyAlignment="1" applyProtection="1">
      <alignment vertical="center"/>
      <protection locked="0"/>
    </xf>
    <xf numFmtId="14" fontId="4" fillId="0" borderId="0" xfId="1" applyNumberFormat="1" applyFont="1"/>
    <xf numFmtId="14" fontId="18" fillId="3" borderId="6" xfId="1" applyNumberFormat="1" applyFont="1" applyFill="1" applyBorder="1" applyAlignment="1">
      <alignment horizontal="center" vertical="center" wrapText="1"/>
    </xf>
    <xf numFmtId="14" fontId="18" fillId="3" borderId="7" xfId="1" applyNumberFormat="1" applyFont="1" applyFill="1" applyBorder="1" applyAlignment="1">
      <alignment horizontal="center" vertical="center" wrapText="1"/>
    </xf>
    <xf numFmtId="14" fontId="18" fillId="3" borderId="8" xfId="1" applyNumberFormat="1" applyFont="1" applyFill="1" applyBorder="1" applyAlignment="1">
      <alignment horizontal="center" vertical="center" wrapText="1"/>
    </xf>
    <xf numFmtId="14" fontId="18" fillId="3" borderId="11" xfId="1" applyNumberFormat="1" applyFont="1" applyFill="1" applyBorder="1" applyAlignment="1">
      <alignment horizontal="center" vertical="center" wrapText="1"/>
    </xf>
    <xf numFmtId="14" fontId="18" fillId="3" borderId="0" xfId="1" applyNumberFormat="1" applyFont="1" applyFill="1" applyBorder="1" applyAlignment="1">
      <alignment horizontal="center" vertical="center" wrapText="1"/>
    </xf>
    <xf numFmtId="14" fontId="18" fillId="3" borderId="2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vertical="justify" wrapText="1"/>
    </xf>
    <xf numFmtId="0" fontId="19" fillId="3" borderId="11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14" fontId="4" fillId="0" borderId="18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esktop\Nowy%20folder%20(6)\Ewidencja_sprzedarzy%20pan%20dariusz.xlsx" TargetMode="External"/><Relationship Id="rId1" Type="http://schemas.openxmlformats.org/officeDocument/2006/relationships/externalLinkPath" Target="/Users/Lenovo/Desktop/Nowy%20folder%20(6)/Ewidencja_sprzedarzy%20pan%20darius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>
        <row r="42">
          <cell r="A42">
            <v>1</v>
          </cell>
          <cell r="B42">
            <v>1</v>
          </cell>
          <cell r="C42">
            <v>45263</v>
          </cell>
          <cell r="D42">
            <v>299.7</v>
          </cell>
          <cell r="E42">
            <v>299.7</v>
          </cell>
          <cell r="F42">
            <v>8.1</v>
          </cell>
          <cell r="G42" t="str">
            <v>mięso surowe - wołowina</v>
          </cell>
        </row>
        <row r="43">
          <cell r="A43">
            <v>2</v>
          </cell>
          <cell r="B43">
            <v>1</v>
          </cell>
          <cell r="C43">
            <v>45265</v>
          </cell>
          <cell r="D43">
            <v>417.72999999999996</v>
          </cell>
          <cell r="E43">
            <v>717.43</v>
          </cell>
          <cell r="F43">
            <v>11.29</v>
          </cell>
          <cell r="G43" t="str">
            <v>mięso surowe - wołowina</v>
          </cell>
        </row>
        <row r="44">
          <cell r="A44">
            <v>3</v>
          </cell>
          <cell r="B44">
            <v>1</v>
          </cell>
          <cell r="C44">
            <v>45267</v>
          </cell>
          <cell r="D44">
            <v>447.92199999999997</v>
          </cell>
          <cell r="E44">
            <v>1165.3519999999999</v>
          </cell>
          <cell r="F44">
            <v>12.106</v>
          </cell>
          <cell r="G44" t="str">
            <v>mięso surowe - wołowina</v>
          </cell>
        </row>
        <row r="45">
          <cell r="A45">
            <v>4</v>
          </cell>
          <cell r="B45">
            <v>1</v>
          </cell>
          <cell r="C45">
            <v>45272</v>
          </cell>
          <cell r="D45">
            <v>519.73900000000003</v>
          </cell>
          <cell r="E45">
            <v>1685.0909999999999</v>
          </cell>
          <cell r="F45">
            <v>14.047000000000001</v>
          </cell>
          <cell r="G45" t="str">
            <v>mięso surowe - wołowina</v>
          </cell>
        </row>
        <row r="46">
          <cell r="A46">
            <v>5</v>
          </cell>
          <cell r="B46">
            <v>1</v>
          </cell>
          <cell r="C46">
            <v>45274</v>
          </cell>
          <cell r="D46">
            <v>370.14799999999997</v>
          </cell>
          <cell r="E46">
            <v>2055.239</v>
          </cell>
          <cell r="F46">
            <v>10.004</v>
          </cell>
          <cell r="G46" t="str">
            <v>mięso surowe - wołowina</v>
          </cell>
        </row>
        <row r="47">
          <cell r="A47">
            <v>6</v>
          </cell>
          <cell r="B47">
            <v>1</v>
          </cell>
          <cell r="C47">
            <v>45277</v>
          </cell>
          <cell r="D47">
            <v>723.71999999999991</v>
          </cell>
          <cell r="E47">
            <v>2778.9589999999998</v>
          </cell>
          <cell r="F47">
            <v>19.559999999999999</v>
          </cell>
          <cell r="G47" t="str">
            <v>mięso surowe - wołowina</v>
          </cell>
        </row>
        <row r="48">
          <cell r="A48">
            <v>7</v>
          </cell>
          <cell r="B48">
            <v>1</v>
          </cell>
          <cell r="C48">
            <v>45279</v>
          </cell>
          <cell r="D48">
            <v>371.85</v>
          </cell>
          <cell r="E48">
            <v>3150.8089999999997</v>
          </cell>
          <cell r="F48">
            <v>10.050000000000001</v>
          </cell>
          <cell r="G48" t="str">
            <v>mięso surowe - wołowina</v>
          </cell>
        </row>
        <row r="49">
          <cell r="A49">
            <v>8</v>
          </cell>
          <cell r="B49">
            <v>1</v>
          </cell>
          <cell r="C49">
            <v>45281</v>
          </cell>
          <cell r="D49">
            <v>501.86799999999999</v>
          </cell>
          <cell r="E49">
            <v>3652.6769999999997</v>
          </cell>
          <cell r="F49">
            <v>13.564</v>
          </cell>
          <cell r="G49" t="str">
            <v>mięso surowe - wołowina</v>
          </cell>
        </row>
        <row r="50">
          <cell r="A50">
            <v>9</v>
          </cell>
          <cell r="B50">
            <v>1</v>
          </cell>
          <cell r="C50">
            <v>45286</v>
          </cell>
          <cell r="D50">
            <v>338.18</v>
          </cell>
          <cell r="E50">
            <v>3990.8569999999995</v>
          </cell>
          <cell r="F50">
            <v>9.14</v>
          </cell>
          <cell r="G50" t="str">
            <v>mięso surowe - wołowina</v>
          </cell>
        </row>
        <row r="51">
          <cell r="A51">
            <v>10</v>
          </cell>
          <cell r="B51">
            <v>1</v>
          </cell>
          <cell r="C51">
            <v>45288</v>
          </cell>
          <cell r="D51">
            <v>280.09000000000003</v>
          </cell>
          <cell r="E51">
            <v>4270.9469999999992</v>
          </cell>
          <cell r="F51">
            <v>7.57</v>
          </cell>
          <cell r="G51" t="str">
            <v>mięso surowe - wołowina</v>
          </cell>
        </row>
        <row r="52">
          <cell r="A52">
            <v>11</v>
          </cell>
          <cell r="B52">
            <v>1</v>
          </cell>
          <cell r="C52">
            <v>45291</v>
          </cell>
          <cell r="D52">
            <v>555</v>
          </cell>
          <cell r="E52">
            <v>4825.9469999999992</v>
          </cell>
          <cell r="F52">
            <v>15</v>
          </cell>
          <cell r="G52" t="str">
            <v>mięso surowe - wołowina</v>
          </cell>
        </row>
        <row r="53">
          <cell r="A53">
            <v>47</v>
          </cell>
          <cell r="B53">
            <v>1</v>
          </cell>
          <cell r="C53">
            <v>45293</v>
          </cell>
          <cell r="D53">
            <v>0</v>
          </cell>
          <cell r="E53">
            <v>4825.9469999999992</v>
          </cell>
          <cell r="G53" t="str">
            <v>mięso surowe - wołowina</v>
          </cell>
        </row>
        <row r="54">
          <cell r="A54">
            <v>48</v>
          </cell>
          <cell r="B54">
            <v>1</v>
          </cell>
          <cell r="C54">
            <v>45295</v>
          </cell>
          <cell r="D54">
            <v>0</v>
          </cell>
          <cell r="E54">
            <v>4825.9469999999992</v>
          </cell>
          <cell r="G54" t="str">
            <v>mięso surowe - wołowina</v>
          </cell>
        </row>
        <row r="55">
          <cell r="A55">
            <v>49</v>
          </cell>
          <cell r="B55">
            <v>1</v>
          </cell>
          <cell r="C55">
            <v>45300</v>
          </cell>
          <cell r="D55">
            <v>0</v>
          </cell>
          <cell r="E55">
            <v>4825.9469999999992</v>
          </cell>
          <cell r="G55" t="str">
            <v>mięso surowe - wołowina</v>
          </cell>
        </row>
        <row r="56">
          <cell r="A56">
            <v>50</v>
          </cell>
          <cell r="B56">
            <v>1</v>
          </cell>
          <cell r="C56">
            <v>45302</v>
          </cell>
          <cell r="D56">
            <v>0</v>
          </cell>
          <cell r="E56">
            <v>4825.9469999999992</v>
          </cell>
          <cell r="G56" t="str">
            <v>mięso surowe - wołowina</v>
          </cell>
        </row>
        <row r="57">
          <cell r="A57">
            <v>51</v>
          </cell>
          <cell r="B57">
            <v>1</v>
          </cell>
          <cell r="C57">
            <v>45305</v>
          </cell>
          <cell r="D57">
            <v>0</v>
          </cell>
          <cell r="E57">
            <v>4825.9469999999992</v>
          </cell>
          <cell r="G57" t="str">
            <v>mięso surowe - wołowina</v>
          </cell>
        </row>
        <row r="58">
          <cell r="A58">
            <v>52</v>
          </cell>
          <cell r="B58">
            <v>1</v>
          </cell>
          <cell r="C58">
            <v>45307</v>
          </cell>
          <cell r="D58">
            <v>0</v>
          </cell>
          <cell r="E58">
            <v>4825.9469999999992</v>
          </cell>
          <cell r="G58" t="str">
            <v>mięso surowe - wołowina</v>
          </cell>
        </row>
        <row r="59">
          <cell r="A59">
            <v>53</v>
          </cell>
          <cell r="B59">
            <v>1</v>
          </cell>
          <cell r="C59">
            <v>45309</v>
          </cell>
          <cell r="D59">
            <v>0</v>
          </cell>
          <cell r="E59">
            <v>4825.9469999999992</v>
          </cell>
          <cell r="G59" t="str">
            <v>mięso surowe - wołowina</v>
          </cell>
        </row>
        <row r="60">
          <cell r="A60">
            <v>54</v>
          </cell>
          <cell r="B60">
            <v>1</v>
          </cell>
          <cell r="C60">
            <v>45314</v>
          </cell>
          <cell r="D60">
            <v>0</v>
          </cell>
          <cell r="E60">
            <v>4825.9469999999992</v>
          </cell>
          <cell r="G60" t="str">
            <v>mięso surowe - wołowina</v>
          </cell>
        </row>
        <row r="61">
          <cell r="A61">
            <v>55</v>
          </cell>
          <cell r="B61">
            <v>1</v>
          </cell>
          <cell r="C61">
            <v>45316</v>
          </cell>
          <cell r="D61">
            <v>0</v>
          </cell>
          <cell r="E61">
            <v>4825.9469999999992</v>
          </cell>
          <cell r="G61" t="str">
            <v>mięso surowe - wołowina</v>
          </cell>
        </row>
        <row r="62">
          <cell r="A62">
            <v>56</v>
          </cell>
          <cell r="B62">
            <v>1</v>
          </cell>
          <cell r="C62">
            <v>45319</v>
          </cell>
          <cell r="D62">
            <v>0</v>
          </cell>
          <cell r="E62">
            <v>4825.9469999999992</v>
          </cell>
          <cell r="G62" t="str">
            <v>mięso surowe - wołowina</v>
          </cell>
        </row>
        <row r="63">
          <cell r="A63">
            <v>57</v>
          </cell>
          <cell r="B63">
            <v>1</v>
          </cell>
          <cell r="C63">
            <v>45321</v>
          </cell>
          <cell r="D63">
            <v>0</v>
          </cell>
          <cell r="E63">
            <v>4825.9469999999992</v>
          </cell>
          <cell r="G63" t="str">
            <v>mięso surowe - wołowina</v>
          </cell>
        </row>
        <row r="64">
          <cell r="A64">
            <v>58</v>
          </cell>
          <cell r="B64">
            <v>1</v>
          </cell>
          <cell r="C64">
            <v>45323</v>
          </cell>
          <cell r="D64">
            <v>0</v>
          </cell>
          <cell r="E64">
            <v>4825.9469999999992</v>
          </cell>
          <cell r="G64" t="str">
            <v>mięso surowe - wołowina</v>
          </cell>
        </row>
        <row r="65">
          <cell r="A65">
            <v>59</v>
          </cell>
          <cell r="B65">
            <v>1</v>
          </cell>
          <cell r="C65">
            <v>45328</v>
          </cell>
          <cell r="D65">
            <v>0</v>
          </cell>
          <cell r="E65">
            <v>4825.9469999999992</v>
          </cell>
          <cell r="G65" t="str">
            <v>mięso surowe - wołowina</v>
          </cell>
        </row>
        <row r="66">
          <cell r="A66">
            <v>60</v>
          </cell>
          <cell r="B66">
            <v>1</v>
          </cell>
          <cell r="C66">
            <v>45330</v>
          </cell>
          <cell r="D66">
            <v>0</v>
          </cell>
          <cell r="E66">
            <v>4825.9469999999992</v>
          </cell>
          <cell r="G66" t="str">
            <v>mięso surowe - wołowina</v>
          </cell>
        </row>
        <row r="67">
          <cell r="A67">
            <v>61</v>
          </cell>
          <cell r="B67">
            <v>1</v>
          </cell>
          <cell r="C67">
            <v>45333</v>
          </cell>
          <cell r="D67">
            <v>0</v>
          </cell>
          <cell r="E67">
            <v>4825.9469999999992</v>
          </cell>
          <cell r="G67" t="str">
            <v>mięso surowe - wołowina</v>
          </cell>
        </row>
        <row r="68">
          <cell r="A68">
            <v>62</v>
          </cell>
          <cell r="B68">
            <v>1</v>
          </cell>
          <cell r="C68">
            <v>45335</v>
          </cell>
          <cell r="D68">
            <v>0</v>
          </cell>
          <cell r="E68">
            <v>4825.9469999999992</v>
          </cell>
          <cell r="G68" t="str">
            <v>mięso surowe - wołowina</v>
          </cell>
        </row>
        <row r="69">
          <cell r="A69">
            <v>63</v>
          </cell>
          <cell r="B69">
            <v>1</v>
          </cell>
          <cell r="C69">
            <v>45337</v>
          </cell>
          <cell r="D69">
            <v>0</v>
          </cell>
          <cell r="E69">
            <v>4825.9469999999992</v>
          </cell>
          <cell r="G69" t="str">
            <v>mięso surowe - wołowina</v>
          </cell>
        </row>
        <row r="70">
          <cell r="A70">
            <v>64</v>
          </cell>
          <cell r="B70">
            <v>1</v>
          </cell>
          <cell r="C70">
            <v>45342</v>
          </cell>
          <cell r="D70">
            <v>0</v>
          </cell>
          <cell r="E70">
            <v>4825.9469999999992</v>
          </cell>
          <cell r="G70" t="str">
            <v>mięso surowe - wołowina</v>
          </cell>
        </row>
        <row r="71">
          <cell r="A71">
            <v>65</v>
          </cell>
          <cell r="B71">
            <v>1</v>
          </cell>
          <cell r="C71">
            <v>45344</v>
          </cell>
          <cell r="D71">
            <v>0</v>
          </cell>
          <cell r="E71">
            <v>4825.9469999999992</v>
          </cell>
          <cell r="G71" t="str">
            <v>mięso surowe - wołowina</v>
          </cell>
        </row>
        <row r="72">
          <cell r="A72">
            <v>66</v>
          </cell>
          <cell r="B72">
            <v>1</v>
          </cell>
          <cell r="C72">
            <v>45347</v>
          </cell>
          <cell r="D72">
            <v>0</v>
          </cell>
          <cell r="E72">
            <v>4825.9469999999992</v>
          </cell>
          <cell r="G72" t="str">
            <v>mięso surowe - wołowina</v>
          </cell>
        </row>
        <row r="73">
          <cell r="A73">
            <v>67</v>
          </cell>
          <cell r="B73">
            <v>1</v>
          </cell>
          <cell r="C73">
            <v>45349</v>
          </cell>
          <cell r="D73">
            <v>0</v>
          </cell>
          <cell r="E73">
            <v>4825.9469999999992</v>
          </cell>
          <cell r="G73" t="str">
            <v>mięso surowe - wołowina</v>
          </cell>
        </row>
        <row r="74">
          <cell r="A74">
            <v>68</v>
          </cell>
          <cell r="B74">
            <v>1</v>
          </cell>
          <cell r="C74">
            <v>45351</v>
          </cell>
          <cell r="D74">
            <v>0</v>
          </cell>
          <cell r="E74">
            <v>4825.9469999999992</v>
          </cell>
          <cell r="G74" t="str">
            <v>mięso surowe - wołowina</v>
          </cell>
        </row>
        <row r="75">
          <cell r="A75">
            <v>12</v>
          </cell>
          <cell r="B75">
            <v>1</v>
          </cell>
          <cell r="C75">
            <v>45356</v>
          </cell>
          <cell r="D75">
            <v>1222.2</v>
          </cell>
          <cell r="E75">
            <v>6048.146999999999</v>
          </cell>
          <cell r="F75">
            <v>29.1</v>
          </cell>
          <cell r="G75" t="str">
            <v>mięso surowe - wołowina</v>
          </cell>
        </row>
        <row r="76">
          <cell r="A76">
            <v>13</v>
          </cell>
          <cell r="B76">
            <v>1</v>
          </cell>
          <cell r="C76">
            <v>45358</v>
          </cell>
          <cell r="D76">
            <v>1176.252</v>
          </cell>
          <cell r="E76">
            <v>7224.3989999999994</v>
          </cell>
          <cell r="F76">
            <v>28.006</v>
          </cell>
          <cell r="G76" t="str">
            <v>mięso surowe - wołowina</v>
          </cell>
        </row>
        <row r="77">
          <cell r="A77">
            <v>14</v>
          </cell>
          <cell r="B77">
            <v>1</v>
          </cell>
          <cell r="C77">
            <v>45361</v>
          </cell>
          <cell r="D77">
            <v>1428</v>
          </cell>
          <cell r="E77">
            <v>8652.3989999999994</v>
          </cell>
          <cell r="F77">
            <v>34</v>
          </cell>
          <cell r="G77" t="str">
            <v>mięso surowe - wołowina</v>
          </cell>
        </row>
        <row r="78">
          <cell r="A78">
            <v>15</v>
          </cell>
          <cell r="B78">
            <v>1</v>
          </cell>
          <cell r="C78">
            <v>45363</v>
          </cell>
          <cell r="D78">
            <v>1029.21</v>
          </cell>
          <cell r="E78">
            <v>9681.6090000000004</v>
          </cell>
          <cell r="F78">
            <v>24.504999999999999</v>
          </cell>
          <cell r="G78" t="str">
            <v>mięso surowe - wołowina</v>
          </cell>
        </row>
        <row r="79">
          <cell r="A79">
            <v>16</v>
          </cell>
          <cell r="B79">
            <v>1</v>
          </cell>
          <cell r="C79">
            <v>45365</v>
          </cell>
          <cell r="D79">
            <v>1092.21</v>
          </cell>
          <cell r="E79">
            <v>10773.819</v>
          </cell>
          <cell r="F79">
            <v>26.004999999999999</v>
          </cell>
          <cell r="G79" t="str">
            <v>mięso surowe - wołowina</v>
          </cell>
        </row>
        <row r="80">
          <cell r="A80">
            <v>17</v>
          </cell>
          <cell r="B80">
            <v>1</v>
          </cell>
          <cell r="C80">
            <v>45370</v>
          </cell>
          <cell r="D80">
            <v>757.26</v>
          </cell>
          <cell r="E80">
            <v>11531.079</v>
          </cell>
          <cell r="F80">
            <v>18.03</v>
          </cell>
          <cell r="G80" t="str">
            <v>mięso surowe - wołowina</v>
          </cell>
        </row>
        <row r="81">
          <cell r="A81">
            <v>18</v>
          </cell>
          <cell r="B81">
            <v>1</v>
          </cell>
          <cell r="C81">
            <v>45372</v>
          </cell>
          <cell r="D81">
            <v>1076.7539999999999</v>
          </cell>
          <cell r="E81">
            <v>12607.832999999999</v>
          </cell>
          <cell r="F81">
            <v>25.637</v>
          </cell>
          <cell r="G81" t="str">
            <v>mięso surowe - wołowina</v>
          </cell>
        </row>
        <row r="82">
          <cell r="A82">
            <v>19</v>
          </cell>
          <cell r="B82">
            <v>1</v>
          </cell>
          <cell r="C82">
            <v>45375</v>
          </cell>
          <cell r="D82">
            <v>926.43600000000004</v>
          </cell>
          <cell r="E82">
            <v>13534.268999999998</v>
          </cell>
          <cell r="F82">
            <v>22.058</v>
          </cell>
          <cell r="G82" t="str">
            <v>mięso surowe - wołowina</v>
          </cell>
        </row>
        <row r="83">
          <cell r="A83">
            <v>20</v>
          </cell>
          <cell r="B83">
            <v>1</v>
          </cell>
          <cell r="C83">
            <v>45377</v>
          </cell>
          <cell r="D83">
            <v>1086.54</v>
          </cell>
          <cell r="E83">
            <v>14620.808999999997</v>
          </cell>
          <cell r="F83">
            <v>25.87</v>
          </cell>
          <cell r="G83" t="str">
            <v>mięso surowe - wołowina</v>
          </cell>
        </row>
        <row r="84">
          <cell r="A84">
            <v>21</v>
          </cell>
          <cell r="B84">
            <v>1</v>
          </cell>
          <cell r="C84">
            <v>45379</v>
          </cell>
          <cell r="D84">
            <v>856.8</v>
          </cell>
          <cell r="E84">
            <v>15477.608999999997</v>
          </cell>
          <cell r="F84">
            <v>20.399999999999999</v>
          </cell>
          <cell r="G84" t="str">
            <v>mięso surowe - wołowina</v>
          </cell>
        </row>
        <row r="85">
          <cell r="A85">
            <v>79</v>
          </cell>
          <cell r="B85">
            <v>1</v>
          </cell>
          <cell r="C85">
            <v>45384</v>
          </cell>
          <cell r="D85">
            <v>0</v>
          </cell>
          <cell r="E85">
            <v>15477.608999999997</v>
          </cell>
          <cell r="G85" t="str">
            <v>mięso surowe - wołowina</v>
          </cell>
        </row>
        <row r="86">
          <cell r="A86">
            <v>80</v>
          </cell>
          <cell r="B86">
            <v>1</v>
          </cell>
          <cell r="C86">
            <v>45386</v>
          </cell>
          <cell r="D86">
            <v>0</v>
          </cell>
          <cell r="E86">
            <v>15477.608999999997</v>
          </cell>
          <cell r="G86" t="str">
            <v>mięso surowe - wołowina</v>
          </cell>
        </row>
        <row r="87">
          <cell r="A87">
            <v>81</v>
          </cell>
          <cell r="B87">
            <v>1</v>
          </cell>
          <cell r="C87">
            <v>45389</v>
          </cell>
          <cell r="D87">
            <v>0</v>
          </cell>
          <cell r="E87">
            <v>15477.608999999997</v>
          </cell>
          <cell r="G87" t="str">
            <v>mięso surowe - wołowina</v>
          </cell>
        </row>
        <row r="88">
          <cell r="A88">
            <v>82</v>
          </cell>
          <cell r="B88">
            <v>1</v>
          </cell>
          <cell r="C88">
            <v>45391</v>
          </cell>
          <cell r="D88">
            <v>0</v>
          </cell>
          <cell r="E88">
            <v>15477.608999999997</v>
          </cell>
          <cell r="G88" t="str">
            <v>mięso surowe - wołowina</v>
          </cell>
        </row>
        <row r="89">
          <cell r="A89">
            <v>83</v>
          </cell>
          <cell r="B89">
            <v>1</v>
          </cell>
          <cell r="C89">
            <v>45393</v>
          </cell>
          <cell r="D89">
            <v>0</v>
          </cell>
          <cell r="E89">
            <v>15477.608999999997</v>
          </cell>
          <cell r="G89" t="str">
            <v>mięso surowe - wołowina</v>
          </cell>
        </row>
        <row r="90">
          <cell r="A90">
            <v>84</v>
          </cell>
          <cell r="B90">
            <v>1</v>
          </cell>
          <cell r="C90">
            <v>45398</v>
          </cell>
          <cell r="D90">
            <v>0</v>
          </cell>
          <cell r="E90">
            <v>15477.608999999997</v>
          </cell>
          <cell r="G90" t="str">
            <v>mięso surowe - wołowina</v>
          </cell>
        </row>
        <row r="91">
          <cell r="A91">
            <v>85</v>
          </cell>
          <cell r="B91">
            <v>1</v>
          </cell>
          <cell r="C91">
            <v>45400</v>
          </cell>
          <cell r="D91">
            <v>0</v>
          </cell>
          <cell r="E91">
            <v>15477.608999999997</v>
          </cell>
          <cell r="G91" t="str">
            <v>mięso surowe - wołowina</v>
          </cell>
        </row>
        <row r="92">
          <cell r="A92">
            <v>86</v>
          </cell>
          <cell r="B92">
            <v>1</v>
          </cell>
          <cell r="C92">
            <v>45403</v>
          </cell>
          <cell r="D92">
            <v>0</v>
          </cell>
          <cell r="E92">
            <v>15477.608999999997</v>
          </cell>
          <cell r="G92" t="str">
            <v>mięso surowe - wołowina</v>
          </cell>
        </row>
        <row r="93">
          <cell r="A93">
            <v>87</v>
          </cell>
          <cell r="B93">
            <v>1</v>
          </cell>
          <cell r="C93">
            <v>45405</v>
          </cell>
          <cell r="D93">
            <v>0</v>
          </cell>
          <cell r="E93">
            <v>15477.608999999997</v>
          </cell>
          <cell r="G93" t="str">
            <v>mięso surowe - wołowina</v>
          </cell>
        </row>
        <row r="94">
          <cell r="A94">
            <v>88</v>
          </cell>
          <cell r="B94">
            <v>1</v>
          </cell>
          <cell r="C94">
            <v>45407</v>
          </cell>
          <cell r="D94">
            <v>0</v>
          </cell>
          <cell r="E94">
            <v>15477.608999999997</v>
          </cell>
          <cell r="G94" t="str">
            <v>mięso surowe - wołowina</v>
          </cell>
        </row>
        <row r="95">
          <cell r="A95">
            <v>89</v>
          </cell>
          <cell r="B95">
            <v>1</v>
          </cell>
          <cell r="C95">
            <v>45412</v>
          </cell>
          <cell r="D95">
            <v>0</v>
          </cell>
          <cell r="E95">
            <v>15477.608999999997</v>
          </cell>
          <cell r="G95" t="str">
            <v>mięso surowe - wołowina</v>
          </cell>
        </row>
        <row r="96">
          <cell r="A96">
            <v>22</v>
          </cell>
          <cell r="B96">
            <v>1</v>
          </cell>
          <cell r="C96">
            <v>45414</v>
          </cell>
          <cell r="D96">
            <v>1024.8</v>
          </cell>
          <cell r="E96">
            <v>16502.408999999996</v>
          </cell>
          <cell r="F96">
            <v>24.4</v>
          </cell>
          <cell r="G96" t="str">
            <v>mięso surowe - wołowina</v>
          </cell>
        </row>
        <row r="97">
          <cell r="A97">
            <v>23</v>
          </cell>
          <cell r="B97">
            <v>1</v>
          </cell>
          <cell r="C97">
            <v>45417</v>
          </cell>
          <cell r="D97">
            <v>882</v>
          </cell>
          <cell r="E97">
            <v>17384.408999999996</v>
          </cell>
          <cell r="F97">
            <v>21</v>
          </cell>
          <cell r="G97" t="str">
            <v>mięso surowe - wołowina</v>
          </cell>
        </row>
        <row r="98">
          <cell r="A98">
            <v>24</v>
          </cell>
          <cell r="B98">
            <v>1</v>
          </cell>
          <cell r="C98">
            <v>45419</v>
          </cell>
          <cell r="D98">
            <v>966</v>
          </cell>
          <cell r="E98">
            <v>18350.408999999996</v>
          </cell>
          <cell r="F98">
            <v>23</v>
          </cell>
          <cell r="G98" t="str">
            <v>mięso surowe - wołowina</v>
          </cell>
        </row>
        <row r="99">
          <cell r="A99">
            <v>25</v>
          </cell>
          <cell r="B99">
            <v>1</v>
          </cell>
          <cell r="C99">
            <v>45421</v>
          </cell>
          <cell r="D99">
            <v>1087.8</v>
          </cell>
          <cell r="E99">
            <v>19438.208999999995</v>
          </cell>
          <cell r="F99">
            <v>25.9</v>
          </cell>
          <cell r="G99" t="str">
            <v>mięso surowe - wołowina</v>
          </cell>
        </row>
        <row r="100">
          <cell r="A100">
            <v>26</v>
          </cell>
          <cell r="B100">
            <v>1</v>
          </cell>
          <cell r="C100">
            <v>45426</v>
          </cell>
          <cell r="D100">
            <v>1084.02</v>
          </cell>
          <cell r="E100">
            <v>20522.228999999996</v>
          </cell>
          <cell r="F100">
            <v>25.81</v>
          </cell>
          <cell r="G100" t="str">
            <v>mięso surowe - wołowina</v>
          </cell>
        </row>
        <row r="101">
          <cell r="A101">
            <v>27</v>
          </cell>
          <cell r="B101">
            <v>1</v>
          </cell>
          <cell r="C101">
            <v>45428</v>
          </cell>
          <cell r="D101">
            <v>1094.52</v>
          </cell>
          <cell r="E101">
            <v>21616.748999999996</v>
          </cell>
          <cell r="F101">
            <v>26.06</v>
          </cell>
          <cell r="G101" t="str">
            <v>mięso surowe - wołowina</v>
          </cell>
        </row>
        <row r="102">
          <cell r="A102">
            <v>28</v>
          </cell>
          <cell r="B102">
            <v>1</v>
          </cell>
          <cell r="C102">
            <v>45431</v>
          </cell>
          <cell r="D102">
            <v>970.2</v>
          </cell>
          <cell r="E102">
            <v>22586.948999999997</v>
          </cell>
          <cell r="F102">
            <v>23.1</v>
          </cell>
          <cell r="G102" t="str">
            <v>mięso surowe - wołowina</v>
          </cell>
        </row>
        <row r="103">
          <cell r="A103">
            <v>29</v>
          </cell>
          <cell r="B103">
            <v>1</v>
          </cell>
          <cell r="C103">
            <v>45433</v>
          </cell>
          <cell r="D103">
            <v>882</v>
          </cell>
          <cell r="E103">
            <v>23468.948999999997</v>
          </cell>
          <cell r="F103">
            <v>21</v>
          </cell>
          <cell r="G103" t="str">
            <v>mięso surowe - wołowina</v>
          </cell>
        </row>
        <row r="104">
          <cell r="A104">
            <v>30</v>
          </cell>
          <cell r="B104">
            <v>1</v>
          </cell>
          <cell r="C104">
            <v>45435</v>
          </cell>
          <cell r="D104">
            <v>1123.92</v>
          </cell>
          <cell r="E104">
            <v>24592.868999999999</v>
          </cell>
          <cell r="F104">
            <v>26.76</v>
          </cell>
          <cell r="G104" t="str">
            <v>mięso surowe - wołowina</v>
          </cell>
        </row>
        <row r="105">
          <cell r="A105">
            <v>31</v>
          </cell>
          <cell r="B105">
            <v>1</v>
          </cell>
          <cell r="C105">
            <v>45440</v>
          </cell>
          <cell r="D105">
            <v>924</v>
          </cell>
          <cell r="E105">
            <v>25516.868999999999</v>
          </cell>
          <cell r="F105">
            <v>22</v>
          </cell>
          <cell r="G105" t="str">
            <v>mięso surowe - wołowina</v>
          </cell>
        </row>
        <row r="106">
          <cell r="A106">
            <v>32</v>
          </cell>
          <cell r="B106">
            <v>1</v>
          </cell>
          <cell r="C106">
            <v>45442</v>
          </cell>
          <cell r="D106">
            <v>1035.72</v>
          </cell>
          <cell r="E106">
            <v>26552.589</v>
          </cell>
          <cell r="F106">
            <v>24.66</v>
          </cell>
          <cell r="G106" t="str">
            <v>mięso surowe - wołowina</v>
          </cell>
        </row>
        <row r="107">
          <cell r="A107">
            <v>33</v>
          </cell>
          <cell r="B107">
            <v>1</v>
          </cell>
          <cell r="C107">
            <v>45445</v>
          </cell>
          <cell r="D107">
            <v>856.8</v>
          </cell>
          <cell r="E107">
            <v>27409.388999999999</v>
          </cell>
          <cell r="F107">
            <v>20.399999999999999</v>
          </cell>
          <cell r="G107" t="str">
            <v>mięso surowe - wołowina</v>
          </cell>
        </row>
        <row r="108">
          <cell r="A108">
            <v>34</v>
          </cell>
          <cell r="B108">
            <v>1</v>
          </cell>
          <cell r="C108">
            <v>45447</v>
          </cell>
          <cell r="D108">
            <v>714</v>
          </cell>
          <cell r="E108">
            <v>28123.388999999999</v>
          </cell>
          <cell r="F108">
            <v>17</v>
          </cell>
          <cell r="G108" t="str">
            <v>mięso surowe - wołowina</v>
          </cell>
        </row>
        <row r="109">
          <cell r="A109">
            <v>35</v>
          </cell>
          <cell r="B109">
            <v>1</v>
          </cell>
          <cell r="C109">
            <v>45449</v>
          </cell>
          <cell r="D109">
            <v>567</v>
          </cell>
          <cell r="E109">
            <v>28690.388999999999</v>
          </cell>
          <cell r="F109">
            <v>13.5</v>
          </cell>
          <cell r="G109" t="str">
            <v>mięso surowe - wołowina</v>
          </cell>
        </row>
        <row r="110">
          <cell r="A110">
            <v>36</v>
          </cell>
          <cell r="B110">
            <v>1</v>
          </cell>
          <cell r="C110">
            <v>45454</v>
          </cell>
          <cell r="D110">
            <v>619.91999999999996</v>
          </cell>
          <cell r="E110">
            <v>29310.308999999997</v>
          </cell>
          <cell r="F110">
            <v>14.76</v>
          </cell>
          <cell r="G110" t="str">
            <v>mięso surowe - wołowina</v>
          </cell>
        </row>
        <row r="111">
          <cell r="A111">
            <v>37</v>
          </cell>
          <cell r="B111">
            <v>1</v>
          </cell>
          <cell r="C111">
            <v>45456</v>
          </cell>
          <cell r="D111">
            <v>433.44</v>
          </cell>
          <cell r="E111">
            <v>29743.748999999996</v>
          </cell>
          <cell r="F111">
            <v>10.32</v>
          </cell>
          <cell r="G111" t="str">
            <v>mięso surowe - wołowina</v>
          </cell>
        </row>
        <row r="112">
          <cell r="A112">
            <v>38</v>
          </cell>
          <cell r="B112">
            <v>1</v>
          </cell>
          <cell r="C112">
            <v>45459</v>
          </cell>
          <cell r="D112">
            <v>709.8</v>
          </cell>
          <cell r="E112">
            <v>30453.548999999995</v>
          </cell>
          <cell r="F112">
            <v>16.899999999999999</v>
          </cell>
          <cell r="G112" t="str">
            <v>mięso surowe - wołowina</v>
          </cell>
        </row>
        <row r="113">
          <cell r="A113">
            <v>39</v>
          </cell>
          <cell r="B113">
            <v>1</v>
          </cell>
          <cell r="C113">
            <v>45461</v>
          </cell>
          <cell r="D113">
            <v>596.4</v>
          </cell>
          <cell r="E113">
            <v>31049.948999999997</v>
          </cell>
          <cell r="F113">
            <v>14.2</v>
          </cell>
          <cell r="G113" t="str">
            <v>mięso surowe - wołowina</v>
          </cell>
        </row>
        <row r="114">
          <cell r="A114">
            <v>40</v>
          </cell>
          <cell r="B114">
            <v>1</v>
          </cell>
          <cell r="C114">
            <v>45463</v>
          </cell>
          <cell r="D114">
            <v>386.4</v>
          </cell>
          <cell r="E114">
            <v>31436.348999999998</v>
          </cell>
          <cell r="F114">
            <v>9.1999999999999993</v>
          </cell>
          <cell r="G114" t="str">
            <v>mięso surowe - wołowina</v>
          </cell>
        </row>
        <row r="115">
          <cell r="A115">
            <v>41</v>
          </cell>
          <cell r="B115">
            <v>1</v>
          </cell>
          <cell r="C115">
            <v>45468</v>
          </cell>
          <cell r="D115">
            <v>226.8</v>
          </cell>
          <cell r="E115">
            <v>31663.148999999998</v>
          </cell>
          <cell r="F115">
            <v>5.4</v>
          </cell>
          <cell r="G115" t="str">
            <v>mięso surowe - wołowina</v>
          </cell>
        </row>
        <row r="116">
          <cell r="A116">
            <v>42</v>
          </cell>
          <cell r="B116">
            <v>1</v>
          </cell>
          <cell r="C116">
            <v>45470</v>
          </cell>
          <cell r="D116">
            <v>210</v>
          </cell>
          <cell r="E116">
            <v>31873.148999999998</v>
          </cell>
          <cell r="F116">
            <v>5</v>
          </cell>
          <cell r="G116" t="str">
            <v>mięso surowe - wołowina</v>
          </cell>
        </row>
        <row r="117">
          <cell r="A117">
            <v>43</v>
          </cell>
          <cell r="B117">
            <v>1</v>
          </cell>
          <cell r="C117">
            <v>45473</v>
          </cell>
          <cell r="D117">
            <v>369.6</v>
          </cell>
          <cell r="E117">
            <v>32242.748999999996</v>
          </cell>
          <cell r="F117">
            <v>8.8000000000000007</v>
          </cell>
          <cell r="G117" t="str">
            <v>mięso surowe - wołowina</v>
          </cell>
        </row>
        <row r="118">
          <cell r="A118">
            <v>112</v>
          </cell>
          <cell r="B118">
            <v>1</v>
          </cell>
          <cell r="C118">
            <v>45475</v>
          </cell>
          <cell r="D118">
            <v>0</v>
          </cell>
          <cell r="E118">
            <v>32242.748999999996</v>
          </cell>
          <cell r="G118" t="str">
            <v>mięso surowe - wołowina</v>
          </cell>
        </row>
        <row r="119">
          <cell r="A119">
            <v>113</v>
          </cell>
          <cell r="B119">
            <v>1</v>
          </cell>
          <cell r="C119">
            <v>45477</v>
          </cell>
          <cell r="D119">
            <v>0</v>
          </cell>
          <cell r="E119">
            <v>32242.748999999996</v>
          </cell>
          <cell r="G119" t="str">
            <v>mięso surowe - wołowina</v>
          </cell>
        </row>
        <row r="120">
          <cell r="A120">
            <v>114</v>
          </cell>
          <cell r="B120">
            <v>1</v>
          </cell>
          <cell r="C120">
            <v>45482</v>
          </cell>
          <cell r="D120">
            <v>0</v>
          </cell>
          <cell r="E120">
            <v>32242.748999999996</v>
          </cell>
          <cell r="G120" t="str">
            <v>mięso surowe - wołowina</v>
          </cell>
        </row>
        <row r="121">
          <cell r="A121">
            <v>115</v>
          </cell>
          <cell r="B121">
            <v>1</v>
          </cell>
          <cell r="C121">
            <v>45484</v>
          </cell>
          <cell r="D121">
            <v>0</v>
          </cell>
          <cell r="E121">
            <v>32242.748999999996</v>
          </cell>
          <cell r="G121" t="str">
            <v>mięso surowe - wołowina</v>
          </cell>
        </row>
        <row r="122">
          <cell r="A122">
            <v>116</v>
          </cell>
          <cell r="B122">
            <v>1</v>
          </cell>
          <cell r="C122">
            <v>45487</v>
          </cell>
          <cell r="D122">
            <v>0</v>
          </cell>
          <cell r="E122">
            <v>32242.748999999996</v>
          </cell>
          <cell r="G122" t="str">
            <v>mięso surowe - wołowina</v>
          </cell>
        </row>
        <row r="123">
          <cell r="A123">
            <v>117</v>
          </cell>
          <cell r="B123">
            <v>1</v>
          </cell>
          <cell r="C123">
            <v>45489</v>
          </cell>
          <cell r="D123">
            <v>0</v>
          </cell>
          <cell r="E123">
            <v>32242.748999999996</v>
          </cell>
          <cell r="G123" t="str">
            <v>mięso surowe - wołowina</v>
          </cell>
        </row>
        <row r="124">
          <cell r="A124">
            <v>118</v>
          </cell>
          <cell r="B124">
            <v>1</v>
          </cell>
          <cell r="C124">
            <v>45491</v>
          </cell>
          <cell r="D124">
            <v>0</v>
          </cell>
          <cell r="E124">
            <v>32242.748999999996</v>
          </cell>
          <cell r="G124" t="str">
            <v>mięso surowe - wołowina</v>
          </cell>
        </row>
        <row r="125">
          <cell r="A125">
            <v>119</v>
          </cell>
          <cell r="B125">
            <v>1</v>
          </cell>
          <cell r="C125">
            <v>45496</v>
          </cell>
          <cell r="D125">
            <v>0</v>
          </cell>
          <cell r="E125">
            <v>32242.748999999996</v>
          </cell>
          <cell r="G125" t="str">
            <v>mięso surowe - wołowina</v>
          </cell>
        </row>
        <row r="126">
          <cell r="A126">
            <v>120</v>
          </cell>
          <cell r="B126">
            <v>1</v>
          </cell>
          <cell r="C126">
            <v>45498</v>
          </cell>
          <cell r="D126">
            <v>0</v>
          </cell>
          <cell r="E126">
            <v>32242.748999999996</v>
          </cell>
          <cell r="G126" t="str">
            <v>mięso surowe - wołowina</v>
          </cell>
        </row>
        <row r="127">
          <cell r="A127">
            <v>121</v>
          </cell>
          <cell r="B127">
            <v>1</v>
          </cell>
          <cell r="C127">
            <v>45501</v>
          </cell>
          <cell r="D127">
            <v>0</v>
          </cell>
          <cell r="E127">
            <v>32242.748999999996</v>
          </cell>
          <cell r="G127" t="str">
            <v>mięso surowe - wołowina</v>
          </cell>
        </row>
        <row r="128">
          <cell r="A128">
            <v>122</v>
          </cell>
          <cell r="B128">
            <v>1</v>
          </cell>
          <cell r="C128">
            <v>45503</v>
          </cell>
          <cell r="D128">
            <v>0</v>
          </cell>
          <cell r="E128">
            <v>32242.748999999996</v>
          </cell>
          <cell r="G128" t="str">
            <v>mięso surowe - wołowina</v>
          </cell>
        </row>
        <row r="129">
          <cell r="A129">
            <v>44</v>
          </cell>
          <cell r="B129">
            <v>1</v>
          </cell>
          <cell r="C129">
            <v>45505</v>
          </cell>
          <cell r="D129">
            <v>522.05999999999995</v>
          </cell>
          <cell r="E129">
            <v>32764.808999999997</v>
          </cell>
          <cell r="F129">
            <v>12.43</v>
          </cell>
          <cell r="G129" t="str">
            <v>mięso surowe - wołowina</v>
          </cell>
        </row>
        <row r="130">
          <cell r="A130">
            <v>45</v>
          </cell>
          <cell r="B130">
            <v>1</v>
          </cell>
          <cell r="C130">
            <v>45510</v>
          </cell>
          <cell r="D130">
            <v>753.48</v>
          </cell>
          <cell r="E130">
            <v>33518.288999999997</v>
          </cell>
          <cell r="F130">
            <v>17.940000000000001</v>
          </cell>
          <cell r="G130" t="str">
            <v>mięso surowe - wołowina</v>
          </cell>
        </row>
        <row r="131">
          <cell r="A131">
            <v>46</v>
          </cell>
          <cell r="B131">
            <v>1</v>
          </cell>
          <cell r="C131">
            <v>45512</v>
          </cell>
          <cell r="D131">
            <v>606.05999999999995</v>
          </cell>
          <cell r="E131">
            <v>34124.348999999995</v>
          </cell>
          <cell r="F131">
            <v>14.43</v>
          </cell>
          <cell r="G131" t="str">
            <v>mięso surowe - wołowina</v>
          </cell>
        </row>
        <row r="132">
          <cell r="A132">
            <v>47</v>
          </cell>
          <cell r="B132">
            <v>1</v>
          </cell>
          <cell r="C132">
            <v>45515</v>
          </cell>
          <cell r="D132">
            <v>865.2</v>
          </cell>
          <cell r="E132">
            <v>34989.548999999992</v>
          </cell>
          <cell r="F132">
            <v>20.6</v>
          </cell>
          <cell r="G132" t="str">
            <v>mięso surowe - wołowina</v>
          </cell>
        </row>
        <row r="133">
          <cell r="A133">
            <v>48</v>
          </cell>
          <cell r="B133">
            <v>1</v>
          </cell>
          <cell r="C133">
            <v>45517</v>
          </cell>
          <cell r="D133">
            <v>449.4</v>
          </cell>
          <cell r="E133">
            <v>35438.948999999993</v>
          </cell>
          <cell r="F133">
            <v>10.7</v>
          </cell>
          <cell r="G133" t="str">
            <v>mięso surowe - wołowina</v>
          </cell>
        </row>
        <row r="134">
          <cell r="A134">
            <v>49</v>
          </cell>
          <cell r="B134">
            <v>1</v>
          </cell>
          <cell r="C134">
            <v>45519</v>
          </cell>
          <cell r="D134">
            <v>562.80000000000007</v>
          </cell>
          <cell r="E134">
            <v>36001.748999999996</v>
          </cell>
          <cell r="F134">
            <v>13.4</v>
          </cell>
          <cell r="G134" t="str">
            <v>mięso surowe - wołowina</v>
          </cell>
        </row>
        <row r="135">
          <cell r="A135">
            <v>50</v>
          </cell>
          <cell r="B135">
            <v>1</v>
          </cell>
          <cell r="C135">
            <v>45524</v>
          </cell>
          <cell r="D135">
            <v>630</v>
          </cell>
          <cell r="E135">
            <v>36631.748999999996</v>
          </cell>
          <cell r="F135">
            <v>15</v>
          </cell>
          <cell r="G135" t="str">
            <v>mięso surowe - wołowina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6"/>
  <sheetViews>
    <sheetView showGridLines="0" tabSelected="1" showWhiteSpace="0" view="pageBreakPreview" zoomScaleNormal="100" zoomScaleSheetLayoutView="100" workbookViewId="0">
      <selection activeCell="L12" sqref="L12:AL12"/>
    </sheetView>
  </sheetViews>
  <sheetFormatPr defaultColWidth="9.140625" defaultRowHeight="12.75" x14ac:dyDescent="0.2"/>
  <cols>
    <col min="1" max="1" width="1.42578125" style="1" customWidth="1"/>
    <col min="2" max="2" width="2" style="1" customWidth="1"/>
    <col min="3" max="3" width="4.140625" style="1" customWidth="1"/>
    <col min="4" max="38" width="3.42578125" style="1" customWidth="1"/>
    <col min="39" max="39" width="2" style="1" customWidth="1"/>
    <col min="40" max="16384" width="9.140625" style="1"/>
  </cols>
  <sheetData>
    <row r="1" spans="1:39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5.25" customHeight="1" x14ac:dyDescent="0.2">
      <c r="A2" s="3"/>
      <c r="AM2" s="3"/>
    </row>
    <row r="3" spans="1:39" ht="16.5" customHeight="1" x14ac:dyDescent="0.2">
      <c r="A3" s="3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88" t="s">
        <v>1</v>
      </c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9"/>
    </row>
    <row r="4" spans="1:39" ht="12.75" customHeight="1" x14ac:dyDescent="0.2">
      <c r="A4" s="3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</row>
    <row r="5" spans="1:39" ht="6" customHeight="1" x14ac:dyDescent="0.2">
      <c r="A5" s="3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</row>
    <row r="6" spans="1:39" ht="28.5" customHeight="1" x14ac:dyDescent="0.2">
      <c r="A6" s="3"/>
      <c r="B6" s="90" t="s">
        <v>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2"/>
    </row>
    <row r="7" spans="1:39" ht="4.5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</row>
    <row r="8" spans="1:39" ht="22.5" customHeight="1" x14ac:dyDescent="0.2">
      <c r="A8" s="3"/>
      <c r="B8" s="93" t="s">
        <v>33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5"/>
    </row>
    <row r="9" spans="1:39" ht="11.25" customHeight="1" x14ac:dyDescent="0.2">
      <c r="A9" s="3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1:39" ht="18" customHeight="1" x14ac:dyDescent="0.2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</row>
    <row r="11" spans="1:39" ht="23.25" customHeight="1" x14ac:dyDescent="0.2">
      <c r="A11" s="3"/>
      <c r="B11" s="43"/>
      <c r="C11" s="101" t="s">
        <v>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39" ht="23.25" customHeight="1" x14ac:dyDescent="0.25">
      <c r="A12" s="3"/>
      <c r="B12" s="43"/>
      <c r="C12" s="99" t="s">
        <v>3</v>
      </c>
      <c r="D12" s="99"/>
      <c r="E12" s="99"/>
      <c r="F12" s="99"/>
      <c r="G12" s="99"/>
      <c r="H12" s="99"/>
      <c r="I12" s="99"/>
      <c r="J12" s="99"/>
      <c r="K12" s="99"/>
      <c r="L12" s="103">
        <v>72734745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5"/>
      <c r="AM12" s="44"/>
    </row>
    <row r="13" spans="1:39" ht="7.5" customHeight="1" x14ac:dyDescent="0.2">
      <c r="A13" s="3"/>
      <c r="B13" s="43"/>
      <c r="C13" s="99"/>
      <c r="D13" s="99"/>
      <c r="E13" s="99"/>
      <c r="F13" s="99"/>
      <c r="G13" s="99"/>
      <c r="H13" s="99"/>
      <c r="I13" s="99"/>
      <c r="J13" s="99"/>
      <c r="K13" s="99"/>
      <c r="L13" s="46"/>
      <c r="M13" s="46"/>
      <c r="N13" s="43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4"/>
    </row>
    <row r="14" spans="1:39" ht="23.25" customHeight="1" x14ac:dyDescent="0.2">
      <c r="A14" s="3"/>
      <c r="B14" s="43"/>
      <c r="C14" s="99" t="s">
        <v>5</v>
      </c>
      <c r="D14" s="99"/>
      <c r="E14" s="99"/>
      <c r="F14" s="99"/>
      <c r="G14" s="99"/>
      <c r="H14" s="99"/>
      <c r="I14" s="99"/>
      <c r="J14" s="99"/>
      <c r="K14" s="99"/>
      <c r="L14" s="138" t="s">
        <v>38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40"/>
      <c r="AM14" s="44"/>
    </row>
    <row r="15" spans="1:39" ht="9" customHeight="1" x14ac:dyDescent="0.2">
      <c r="A15" s="3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3"/>
    </row>
    <row r="16" spans="1:39" ht="19.5" customHeight="1" x14ac:dyDescent="0.2">
      <c r="A16" s="3"/>
      <c r="B16" s="6"/>
      <c r="C16" s="101" t="s">
        <v>6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</row>
    <row r="17" spans="1:39" ht="6" customHeight="1" x14ac:dyDescent="0.2">
      <c r="A17" s="3"/>
      <c r="B17" s="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7"/>
    </row>
    <row r="18" spans="1:39" ht="22.5" customHeight="1" x14ac:dyDescent="0.2">
      <c r="A18" s="3"/>
      <c r="B18" s="6"/>
      <c r="C18" s="99" t="s">
        <v>0</v>
      </c>
      <c r="D18" s="100"/>
      <c r="E18" s="100"/>
      <c r="F18" s="100"/>
      <c r="G18" s="100"/>
      <c r="H18" s="100"/>
      <c r="I18" s="100"/>
      <c r="J18" s="100"/>
      <c r="K18" s="100"/>
      <c r="L18" s="165" t="s">
        <v>39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7"/>
    </row>
    <row r="19" spans="1:39" ht="9.75" customHeight="1" x14ac:dyDescent="0.2">
      <c r="A19" s="3"/>
      <c r="B19" s="6"/>
      <c r="C19" s="28"/>
      <c r="D19" s="28"/>
      <c r="E19" s="28"/>
      <c r="F19" s="28"/>
      <c r="G19" s="28"/>
      <c r="H19" s="28"/>
      <c r="I19" s="28"/>
      <c r="J19" s="28"/>
      <c r="K19" s="2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</row>
    <row r="20" spans="1:39" ht="12.75" customHeight="1" x14ac:dyDescent="0.2">
      <c r="A20" s="3"/>
      <c r="B20" s="8"/>
      <c r="C20" s="99" t="s">
        <v>7</v>
      </c>
      <c r="D20" s="116"/>
      <c r="E20" s="116"/>
      <c r="F20" s="116"/>
      <c r="G20" s="116"/>
      <c r="H20" s="116"/>
      <c r="I20" s="116"/>
      <c r="J20" s="116"/>
      <c r="K20" s="117"/>
      <c r="L20" s="108" t="s">
        <v>40</v>
      </c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7"/>
    </row>
    <row r="21" spans="1:39" ht="15.75" customHeight="1" x14ac:dyDescent="0.2">
      <c r="A21" s="3"/>
      <c r="B21" s="8"/>
      <c r="C21" s="118"/>
      <c r="D21" s="118"/>
      <c r="E21" s="118"/>
      <c r="F21" s="118"/>
      <c r="G21" s="118"/>
      <c r="H21" s="118"/>
      <c r="I21" s="118"/>
      <c r="J21" s="118"/>
      <c r="K21" s="119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7"/>
    </row>
    <row r="22" spans="1:39" ht="7.5" customHeight="1" x14ac:dyDescent="0.2">
      <c r="A22" s="3"/>
      <c r="B22" s="6"/>
      <c r="C22" s="28"/>
      <c r="D22" s="28"/>
      <c r="E22" s="28"/>
      <c r="F22" s="28"/>
      <c r="G22" s="28"/>
      <c r="H22" s="28"/>
      <c r="I22" s="28"/>
      <c r="J22" s="28"/>
      <c r="K22" s="2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</row>
    <row r="23" spans="1:39" ht="33.75" customHeight="1" x14ac:dyDescent="0.2">
      <c r="A23" s="3"/>
      <c r="B23" s="6"/>
      <c r="C23" s="99" t="s">
        <v>8</v>
      </c>
      <c r="D23" s="100"/>
      <c r="E23" s="100"/>
      <c r="F23" s="100"/>
      <c r="G23" s="100"/>
      <c r="H23" s="100"/>
      <c r="I23" s="100"/>
      <c r="J23" s="100"/>
      <c r="K23" s="107"/>
      <c r="L23" s="108" t="s">
        <v>41</v>
      </c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7"/>
    </row>
    <row r="24" spans="1:39" s="12" customFormat="1" ht="2.25" customHeight="1" x14ac:dyDescent="0.25">
      <c r="A24" s="9"/>
      <c r="B24" s="10"/>
      <c r="C24" s="63"/>
      <c r="D24" s="63"/>
      <c r="E24" s="63"/>
      <c r="F24" s="63"/>
      <c r="G24" s="63"/>
      <c r="H24" s="63"/>
      <c r="I24" s="63"/>
      <c r="J24" s="63"/>
      <c r="K24" s="63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1"/>
    </row>
    <row r="25" spans="1:39" ht="6" customHeight="1" x14ac:dyDescent="0.2">
      <c r="A25" s="3"/>
      <c r="B25" s="6"/>
      <c r="C25" s="28"/>
      <c r="D25" s="64"/>
      <c r="E25" s="64"/>
      <c r="F25" s="64"/>
      <c r="G25" s="64"/>
      <c r="H25" s="64"/>
      <c r="I25" s="64"/>
      <c r="J25" s="64"/>
      <c r="K25" s="2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7"/>
    </row>
    <row r="26" spans="1:39" ht="24" customHeight="1" x14ac:dyDescent="0.25">
      <c r="A26" s="3"/>
      <c r="B26" s="6"/>
      <c r="C26" s="99" t="s">
        <v>9</v>
      </c>
      <c r="D26" s="100"/>
      <c r="E26" s="100"/>
      <c r="F26" s="100"/>
      <c r="G26" s="100"/>
      <c r="H26" s="100"/>
      <c r="I26" s="100"/>
      <c r="J26" s="100"/>
      <c r="K26" s="28"/>
      <c r="L26" s="109" t="s">
        <v>10</v>
      </c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1"/>
      <c r="AI26" s="68" t="s">
        <v>42</v>
      </c>
      <c r="AJ26" s="112"/>
      <c r="AK26" s="112"/>
      <c r="AL26" s="113"/>
      <c r="AM26" s="7"/>
    </row>
    <row r="27" spans="1:39" ht="7.5" customHeight="1" x14ac:dyDescent="0.2">
      <c r="A27" s="3"/>
      <c r="B27" s="6"/>
      <c r="C27" s="6"/>
      <c r="D27" s="13"/>
      <c r="E27" s="4"/>
      <c r="F27" s="4"/>
      <c r="G27" s="4"/>
      <c r="H27" s="4"/>
      <c r="I27" s="4"/>
      <c r="J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</row>
    <row r="28" spans="1:39" ht="24" customHeight="1" x14ac:dyDescent="0.25">
      <c r="A28" s="3"/>
      <c r="B28" s="6"/>
      <c r="C28" s="6"/>
      <c r="D28" s="13"/>
      <c r="E28" s="120"/>
      <c r="F28" s="120"/>
      <c r="G28" s="120"/>
      <c r="H28" s="120"/>
      <c r="I28" s="120"/>
      <c r="J28" s="120"/>
      <c r="K28" s="6"/>
      <c r="L28" s="109" t="s">
        <v>11</v>
      </c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2"/>
      <c r="AI28" s="68"/>
      <c r="AJ28" s="112"/>
      <c r="AK28" s="112"/>
      <c r="AL28" s="113"/>
      <c r="AM28" s="7"/>
    </row>
    <row r="29" spans="1:39" ht="10.5" customHeight="1" x14ac:dyDescent="0.2">
      <c r="A29" s="3"/>
      <c r="B29" s="6"/>
      <c r="C29" s="6"/>
      <c r="D29" s="13"/>
      <c r="E29" s="4"/>
      <c r="F29" s="4"/>
      <c r="G29" s="4"/>
      <c r="H29" s="4"/>
      <c r="I29" s="4"/>
      <c r="J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23" t="s">
        <v>12</v>
      </c>
      <c r="AJ29" s="124"/>
      <c r="AK29" s="124"/>
      <c r="AL29" s="124"/>
      <c r="AM29" s="7"/>
    </row>
    <row r="30" spans="1:39" ht="16.5" customHeight="1" x14ac:dyDescent="0.2">
      <c r="A30" s="3"/>
      <c r="B30" s="6"/>
      <c r="C30" s="6"/>
      <c r="D30" s="13"/>
      <c r="E30" s="120"/>
      <c r="F30" s="120"/>
      <c r="G30" s="120"/>
      <c r="H30" s="120"/>
      <c r="I30" s="120"/>
      <c r="J30" s="120"/>
      <c r="K30" s="6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125"/>
      <c r="AJ30" s="125"/>
      <c r="AK30" s="125"/>
      <c r="AL30" s="125"/>
      <c r="AM30" s="7"/>
    </row>
    <row r="31" spans="1:39" ht="18" customHeight="1" x14ac:dyDescent="0.25">
      <c r="A31" s="3"/>
      <c r="B31" s="6"/>
      <c r="C31" s="101" t="s">
        <v>13</v>
      </c>
      <c r="D31" s="126"/>
      <c r="E31" s="126"/>
      <c r="F31" s="126"/>
      <c r="G31" s="126"/>
      <c r="H31" s="126"/>
      <c r="I31" s="126"/>
      <c r="J31" s="126"/>
      <c r="K31" s="126"/>
      <c r="L31" s="127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1:39" ht="15" customHeight="1" x14ac:dyDescent="0.2">
      <c r="A32" s="3"/>
      <c r="B32" s="6"/>
      <c r="C32" s="143" t="s">
        <v>32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5"/>
      <c r="AG32" s="68">
        <v>6</v>
      </c>
      <c r="AH32" s="69"/>
      <c r="AI32" s="69"/>
      <c r="AJ32" s="69"/>
      <c r="AK32" s="69"/>
      <c r="AL32" s="70"/>
      <c r="AM32" s="7"/>
    </row>
    <row r="33" spans="1:48" ht="4.5" customHeight="1" x14ac:dyDescent="0.2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7"/>
    </row>
    <row r="34" spans="1:48" ht="16.5" customHeight="1" x14ac:dyDescent="0.2">
      <c r="A34" s="3"/>
      <c r="B34" s="6"/>
      <c r="C34" s="65" t="s">
        <v>14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30"/>
      <c r="AG34" s="71">
        <v>1000</v>
      </c>
      <c r="AH34" s="72"/>
      <c r="AI34" s="72"/>
      <c r="AJ34" s="72"/>
      <c r="AK34" s="72"/>
      <c r="AL34" s="73"/>
      <c r="AM34" s="7"/>
      <c r="AT34" s="14"/>
    </row>
    <row r="35" spans="1:48" ht="3.75" customHeight="1" x14ac:dyDescent="0.2">
      <c r="A35" s="3"/>
      <c r="B35" s="6"/>
      <c r="C35" s="6"/>
      <c r="D35" s="14"/>
      <c r="E35" s="4"/>
      <c r="F35" s="15"/>
      <c r="G35" s="15"/>
      <c r="H35" s="15"/>
      <c r="I35" s="15"/>
      <c r="J35" s="15"/>
      <c r="K35" s="15"/>
      <c r="L35" s="4"/>
      <c r="M35" s="4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7"/>
      <c r="AT35" s="14"/>
    </row>
    <row r="36" spans="1:48" ht="15" customHeight="1" x14ac:dyDescent="0.2">
      <c r="A36" s="3"/>
      <c r="B36" s="6"/>
      <c r="C36" s="65" t="s">
        <v>15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74">
        <v>10</v>
      </c>
      <c r="AH36" s="75"/>
      <c r="AI36" s="75"/>
      <c r="AJ36" s="75"/>
      <c r="AK36" s="75"/>
      <c r="AL36" s="76"/>
      <c r="AM36" s="7"/>
      <c r="AT36" s="14"/>
    </row>
    <row r="37" spans="1:48" ht="2.25" customHeight="1" x14ac:dyDescent="0.2">
      <c r="A37" s="3"/>
      <c r="B37" s="6"/>
      <c r="C37" s="6"/>
      <c r="D37" s="49"/>
      <c r="E37" s="8"/>
      <c r="F37" s="8"/>
      <c r="G37" s="8"/>
      <c r="H37" s="8"/>
      <c r="I37" s="8"/>
      <c r="J37" s="8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7"/>
      <c r="AT37" s="14"/>
    </row>
    <row r="38" spans="1:48" ht="15.75" customHeight="1" x14ac:dyDescent="0.2">
      <c r="A38" s="3"/>
      <c r="B38" s="14"/>
      <c r="C38" s="79" t="s">
        <v>16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1"/>
      <c r="AM38" s="16"/>
      <c r="AT38" s="14"/>
    </row>
    <row r="39" spans="1:48" ht="12.75" customHeight="1" x14ac:dyDescent="0.2">
      <c r="A39" s="3"/>
      <c r="B39" s="14"/>
      <c r="C39" s="60" t="s">
        <v>17</v>
      </c>
      <c r="D39" s="82" t="s">
        <v>18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2" t="s">
        <v>19</v>
      </c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4"/>
      <c r="AM39" s="16"/>
      <c r="AT39" s="14"/>
    </row>
    <row r="40" spans="1:48" ht="12" customHeight="1" x14ac:dyDescent="0.2">
      <c r="A40" s="3"/>
      <c r="B40" s="14"/>
      <c r="C40" s="61">
        <v>1</v>
      </c>
      <c r="D40" s="85" t="s">
        <v>43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7"/>
      <c r="U40" s="85" t="s">
        <v>54</v>
      </c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7"/>
      <c r="AM40" s="16"/>
      <c r="AT40" s="39"/>
      <c r="AU40" s="40"/>
      <c r="AV40" s="40"/>
    </row>
    <row r="41" spans="1:48" ht="14.25" customHeight="1" x14ac:dyDescent="0.2">
      <c r="A41" s="3"/>
      <c r="B41" s="14"/>
      <c r="C41" s="61">
        <v>2</v>
      </c>
      <c r="D41" s="85" t="s">
        <v>44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7"/>
      <c r="U41" s="166" t="s">
        <v>55</v>
      </c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"/>
    </row>
    <row r="42" spans="1:48" ht="15" customHeight="1" x14ac:dyDescent="0.2">
      <c r="A42" s="3"/>
      <c r="B42" s="14"/>
      <c r="C42" s="61">
        <v>3</v>
      </c>
      <c r="D42" s="85" t="s">
        <v>45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7"/>
      <c r="U42" s="85" t="s">
        <v>59</v>
      </c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7"/>
      <c r="AM42" s="16"/>
    </row>
    <row r="43" spans="1:48" ht="12.75" customHeight="1" x14ac:dyDescent="0.2">
      <c r="A43" s="3"/>
      <c r="B43" s="14"/>
      <c r="C43" s="61">
        <v>4</v>
      </c>
      <c r="D43" s="85" t="s">
        <v>46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7"/>
      <c r="U43" s="85" t="s">
        <v>60</v>
      </c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7"/>
      <c r="AM43" s="16"/>
    </row>
    <row r="44" spans="1:48" ht="14.25" customHeight="1" x14ac:dyDescent="0.2">
      <c r="A44" s="3"/>
      <c r="B44" s="14"/>
      <c r="C44" s="61">
        <v>5</v>
      </c>
      <c r="D44" s="85" t="s">
        <v>47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7"/>
      <c r="U44" s="85" t="s">
        <v>53</v>
      </c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7"/>
      <c r="AM44" s="16"/>
    </row>
    <row r="45" spans="1:48" ht="14.25" customHeight="1" x14ac:dyDescent="0.2">
      <c r="A45" s="3"/>
      <c r="B45" s="14"/>
      <c r="C45" s="61">
        <v>6</v>
      </c>
      <c r="D45" s="85" t="s">
        <v>48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7"/>
      <c r="U45" s="85" t="s">
        <v>62</v>
      </c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7"/>
      <c r="AM45" s="16"/>
    </row>
    <row r="46" spans="1:48" ht="13.5" customHeight="1" x14ac:dyDescent="0.2">
      <c r="A46" s="3"/>
      <c r="B46" s="14"/>
      <c r="C46" s="61">
        <v>7</v>
      </c>
      <c r="D46" s="85" t="s">
        <v>49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7"/>
      <c r="U46" s="85" t="s">
        <v>61</v>
      </c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7"/>
      <c r="AM46" s="16"/>
    </row>
    <row r="47" spans="1:48" ht="12.75" customHeight="1" x14ac:dyDescent="0.2">
      <c r="A47" s="3"/>
      <c r="B47" s="14"/>
      <c r="C47" s="61">
        <v>8</v>
      </c>
      <c r="D47" s="85" t="s">
        <v>50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7"/>
      <c r="U47" s="85" t="s">
        <v>56</v>
      </c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  <c r="AM47" s="16"/>
    </row>
    <row r="48" spans="1:48" ht="12.75" customHeight="1" x14ac:dyDescent="0.2">
      <c r="A48" s="3"/>
      <c r="B48" s="14"/>
      <c r="C48" s="61">
        <v>9</v>
      </c>
      <c r="D48" s="85" t="s">
        <v>51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7"/>
      <c r="U48" s="85" t="s">
        <v>57</v>
      </c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  <c r="AM48" s="16"/>
    </row>
    <row r="49" spans="1:39" ht="12.75" customHeight="1" x14ac:dyDescent="0.2">
      <c r="A49" s="3"/>
      <c r="B49" s="14"/>
      <c r="C49" s="61">
        <v>10</v>
      </c>
      <c r="D49" s="85" t="s">
        <v>52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7"/>
      <c r="U49" s="85" t="s">
        <v>58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  <c r="AM49" s="16"/>
    </row>
    <row r="50" spans="1:39" ht="15.75" customHeight="1" x14ac:dyDescent="0.2">
      <c r="A50" s="3"/>
      <c r="B50" s="14"/>
      <c r="C50" s="77" t="s">
        <v>36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16"/>
    </row>
    <row r="51" spans="1:39" ht="12.75" customHeight="1" x14ac:dyDescent="0.2">
      <c r="A51" s="3"/>
      <c r="B51" s="14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16"/>
    </row>
    <row r="52" spans="1:39" ht="12.75" customHeight="1" x14ac:dyDescent="0.2">
      <c r="A52" s="3"/>
      <c r="B52" s="14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16"/>
    </row>
    <row r="53" spans="1:39" ht="12.75" customHeight="1" x14ac:dyDescent="0.2">
      <c r="A53" s="3"/>
      <c r="B53" s="14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16"/>
    </row>
    <row r="54" spans="1:39" ht="12.75" customHeight="1" x14ac:dyDescent="0.2">
      <c r="A54" s="3"/>
      <c r="B54" s="14"/>
      <c r="C54" s="14"/>
      <c r="E54" s="131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3"/>
      <c r="S54" s="34"/>
      <c r="T54" s="34"/>
      <c r="U54" s="131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3"/>
      <c r="AM54" s="16"/>
    </row>
    <row r="55" spans="1:39" ht="24" customHeight="1" x14ac:dyDescent="0.2">
      <c r="A55" s="3"/>
      <c r="B55" s="14"/>
      <c r="C55" s="14"/>
      <c r="E55" s="134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6"/>
      <c r="S55" s="17"/>
      <c r="T55" s="17"/>
      <c r="U55" s="134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6"/>
      <c r="AM55" s="16"/>
    </row>
    <row r="56" spans="1:39" ht="15.75" customHeight="1" x14ac:dyDescent="0.2">
      <c r="A56" s="3"/>
      <c r="B56" s="14"/>
      <c r="C56" s="14"/>
      <c r="D56" s="14"/>
      <c r="E56" s="4"/>
      <c r="F56" s="15"/>
      <c r="Q56" s="33"/>
      <c r="R56" s="33"/>
      <c r="S56" s="33"/>
      <c r="T56" s="33"/>
      <c r="U56" s="33"/>
      <c r="V56" s="137" t="s">
        <v>35</v>
      </c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33"/>
      <c r="AM56" s="16"/>
    </row>
    <row r="57" spans="1:39" ht="15.75" customHeight="1" x14ac:dyDescent="0.2">
      <c r="A57" s="3"/>
      <c r="B57" s="14"/>
      <c r="C57" s="14"/>
      <c r="D57" s="14"/>
      <c r="E57" s="4"/>
      <c r="F57" s="15"/>
      <c r="G57" s="137" t="s">
        <v>34</v>
      </c>
      <c r="H57" s="137"/>
      <c r="I57" s="137"/>
      <c r="J57" s="137"/>
      <c r="K57" s="137"/>
      <c r="L57" s="137"/>
      <c r="M57" s="137"/>
      <c r="N57" s="137"/>
      <c r="O57" s="137"/>
      <c r="P57" s="137"/>
      <c r="Q57" s="33"/>
      <c r="R57" s="33"/>
      <c r="S57" s="33"/>
      <c r="T57" s="33"/>
      <c r="U57" s="33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33"/>
      <c r="AM57" s="16"/>
    </row>
    <row r="58" spans="1:39" ht="12.75" customHeight="1" x14ac:dyDescent="0.2">
      <c r="A58" s="3"/>
      <c r="B58" s="14"/>
      <c r="C58" s="14"/>
      <c r="D58" s="50"/>
      <c r="E58" s="51"/>
      <c r="F58" s="51"/>
      <c r="G58" s="51"/>
      <c r="H58" s="51"/>
      <c r="I58" s="51"/>
      <c r="J58" s="51"/>
      <c r="K58" s="23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16"/>
    </row>
    <row r="59" spans="1:39" ht="12.75" customHeight="1" x14ac:dyDescent="0.2">
      <c r="A59" s="3"/>
      <c r="B59" s="52"/>
      <c r="C59" s="141" t="s">
        <v>20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6"/>
    </row>
    <row r="60" spans="1:39" ht="12.75" customHeight="1" x14ac:dyDescent="0.2">
      <c r="A60" s="3"/>
      <c r="B60" s="53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6"/>
    </row>
    <row r="61" spans="1:39" ht="12.75" customHeight="1" x14ac:dyDescent="0.2">
      <c r="A61" s="3"/>
      <c r="B61" s="14"/>
      <c r="C61" s="14"/>
      <c r="D61" s="23"/>
      <c r="E61" s="23"/>
      <c r="F61" s="23"/>
      <c r="G61" s="23"/>
      <c r="H61" s="23"/>
      <c r="I61" s="23"/>
      <c r="J61" s="23"/>
      <c r="K61" s="23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16"/>
    </row>
    <row r="62" spans="1:39" ht="12.75" customHeight="1" x14ac:dyDescent="0.2">
      <c r="A62" s="3"/>
      <c r="B62" s="18"/>
      <c r="C62" s="19"/>
      <c r="D62" s="20"/>
      <c r="E62" s="20"/>
      <c r="F62" s="20"/>
      <c r="G62" s="20"/>
      <c r="H62" s="20"/>
      <c r="I62" s="20"/>
      <c r="J62" s="20"/>
      <c r="K62" s="20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2"/>
    </row>
    <row r="63" spans="1:39" ht="12.75" customHeight="1" x14ac:dyDescent="0.2">
      <c r="B63" s="14"/>
      <c r="C63" s="14"/>
      <c r="D63" s="23"/>
      <c r="E63" s="23"/>
      <c r="F63" s="23"/>
      <c r="G63" s="23"/>
      <c r="H63" s="23"/>
      <c r="I63" s="23"/>
      <c r="J63" s="23"/>
      <c r="K63" s="23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5"/>
    </row>
    <row r="64" spans="1:39" x14ac:dyDescent="0.2">
      <c r="B64" s="41"/>
      <c r="C64" s="114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</row>
    <row r="65" spans="2:38" x14ac:dyDescent="0.2">
      <c r="B65" s="41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</row>
    <row r="66" spans="2:38" x14ac:dyDescent="0.2">
      <c r="B66" s="41"/>
      <c r="C66" s="114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</row>
    <row r="67" spans="2:38" x14ac:dyDescent="0.2">
      <c r="B67" s="41"/>
      <c r="C67" s="114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</row>
    <row r="68" spans="2:38" x14ac:dyDescent="0.2">
      <c r="B68" s="41"/>
      <c r="C68" s="114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</row>
    <row r="69" spans="2:38" x14ac:dyDescent="0.2">
      <c r="B69" s="41"/>
      <c r="C69" s="114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</row>
    <row r="70" spans="2:38" x14ac:dyDescent="0.2">
      <c r="B70" s="41"/>
      <c r="C70" s="114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</row>
    <row r="71" spans="2:38" x14ac:dyDescent="0.2">
      <c r="B71" s="41"/>
      <c r="C71" s="114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</row>
    <row r="72" spans="2:38" x14ac:dyDescent="0.2">
      <c r="B72" s="41"/>
      <c r="C72" s="114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</row>
    <row r="73" spans="2:38" x14ac:dyDescent="0.2">
      <c r="B73" s="41"/>
      <c r="C73" s="114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</row>
    <row r="74" spans="2:38" x14ac:dyDescent="0.2">
      <c r="B74" s="41"/>
      <c r="C74" s="114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</row>
    <row r="75" spans="2:38" x14ac:dyDescent="0.2">
      <c r="B75" s="41"/>
      <c r="C75" s="114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</row>
    <row r="76" spans="2:38" x14ac:dyDescent="0.2">
      <c r="B76" s="41"/>
      <c r="C76" s="114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</row>
    <row r="77" spans="2:38" x14ac:dyDescent="0.2">
      <c r="B77" s="41"/>
      <c r="C77" s="114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</row>
    <row r="78" spans="2:38" x14ac:dyDescent="0.2">
      <c r="B78" s="41"/>
      <c r="C78" s="114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</row>
    <row r="79" spans="2:38" x14ac:dyDescent="0.2">
      <c r="B79" s="41"/>
      <c r="C79" s="114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</row>
    <row r="80" spans="2:38" x14ac:dyDescent="0.2">
      <c r="B80" s="41"/>
      <c r="C80" s="114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</row>
    <row r="81" spans="2:38" x14ac:dyDescent="0.2">
      <c r="B81" s="41"/>
      <c r="C81" s="114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</row>
    <row r="82" spans="2:38" x14ac:dyDescent="0.2">
      <c r="B82" s="41"/>
      <c r="C82" s="114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</row>
    <row r="83" spans="2:38" x14ac:dyDescent="0.2">
      <c r="B83" s="41"/>
      <c r="C83" s="114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</row>
    <row r="84" spans="2:38" x14ac:dyDescent="0.2">
      <c r="B84" s="41"/>
      <c r="C84" s="114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</row>
    <row r="85" spans="2:38" x14ac:dyDescent="0.2">
      <c r="B85" s="41"/>
    </row>
    <row r="86" spans="2:38" x14ac:dyDescent="0.2">
      <c r="B86" s="41"/>
    </row>
    <row r="87" spans="2:38" x14ac:dyDescent="0.2">
      <c r="B87" s="41"/>
    </row>
    <row r="88" spans="2:38" x14ac:dyDescent="0.2">
      <c r="B88" s="41"/>
    </row>
    <row r="89" spans="2:38" x14ac:dyDescent="0.2">
      <c r="B89" s="41"/>
    </row>
    <row r="90" spans="2:38" x14ac:dyDescent="0.2">
      <c r="B90" s="41"/>
    </row>
    <row r="91" spans="2:38" x14ac:dyDescent="0.2">
      <c r="B91" s="41"/>
    </row>
    <row r="92" spans="2:38" x14ac:dyDescent="0.2">
      <c r="B92" s="41"/>
    </row>
    <row r="93" spans="2:38" x14ac:dyDescent="0.2">
      <c r="B93" s="41"/>
    </row>
    <row r="94" spans="2:38" x14ac:dyDescent="0.2">
      <c r="B94" s="41"/>
    </row>
    <row r="95" spans="2:38" x14ac:dyDescent="0.2">
      <c r="B95" s="41"/>
    </row>
    <row r="96" spans="2:38" x14ac:dyDescent="0.2">
      <c r="B96" s="41"/>
    </row>
    <row r="97" spans="2:2" x14ac:dyDescent="0.2">
      <c r="B97" s="41"/>
    </row>
    <row r="98" spans="2:2" x14ac:dyDescent="0.2">
      <c r="B98" s="41"/>
    </row>
    <row r="99" spans="2:2" x14ac:dyDescent="0.2">
      <c r="B99" s="41"/>
    </row>
    <row r="100" spans="2:2" x14ac:dyDescent="0.2">
      <c r="B100" s="41"/>
    </row>
    <row r="101" spans="2:2" x14ac:dyDescent="0.2">
      <c r="B101" s="41"/>
    </row>
    <row r="102" spans="2:2" x14ac:dyDescent="0.2">
      <c r="B102" s="41"/>
    </row>
    <row r="103" spans="2:2" x14ac:dyDescent="0.2">
      <c r="B103" s="41"/>
    </row>
    <row r="104" spans="2:2" x14ac:dyDescent="0.2">
      <c r="B104" s="41"/>
    </row>
    <row r="105" spans="2:2" x14ac:dyDescent="0.2">
      <c r="B105" s="41"/>
    </row>
    <row r="106" spans="2:2" x14ac:dyDescent="0.2">
      <c r="B106" s="41"/>
    </row>
  </sheetData>
  <sheetProtection formatCells="0" formatColumns="0" formatRows="0" insertRows="0" deleteRows="0" selectLockedCells="1"/>
  <mergeCells count="81">
    <mergeCell ref="D49:T49"/>
    <mergeCell ref="U49:AL49"/>
    <mergeCell ref="U41:AL41"/>
    <mergeCell ref="D46:T46"/>
    <mergeCell ref="U46:AL46"/>
    <mergeCell ref="D47:T47"/>
    <mergeCell ref="U47:AL47"/>
    <mergeCell ref="D48:T48"/>
    <mergeCell ref="U48:AL48"/>
    <mergeCell ref="L14:AL14"/>
    <mergeCell ref="V56:AK56"/>
    <mergeCell ref="C59:AL60"/>
    <mergeCell ref="C82:AL82"/>
    <mergeCell ref="C73:AL73"/>
    <mergeCell ref="C74:AL74"/>
    <mergeCell ref="C75:AL75"/>
    <mergeCell ref="C76:AL76"/>
    <mergeCell ref="C77:AL77"/>
    <mergeCell ref="C32:AF32"/>
    <mergeCell ref="C78:AL78"/>
    <mergeCell ref="C79:AL79"/>
    <mergeCell ref="C80:AL80"/>
    <mergeCell ref="C81:AL81"/>
    <mergeCell ref="C68:AL68"/>
    <mergeCell ref="C69:AL69"/>
    <mergeCell ref="C70:AL70"/>
    <mergeCell ref="C71:AL71"/>
    <mergeCell ref="C72:AL72"/>
    <mergeCell ref="E54:R55"/>
    <mergeCell ref="G57:P57"/>
    <mergeCell ref="C65:AL65"/>
    <mergeCell ref="C66:AL66"/>
    <mergeCell ref="C67:AL67"/>
    <mergeCell ref="U54:AL55"/>
    <mergeCell ref="AI26:AL26"/>
    <mergeCell ref="C83:AL83"/>
    <mergeCell ref="C84:AL84"/>
    <mergeCell ref="C20:K21"/>
    <mergeCell ref="L20:AL21"/>
    <mergeCell ref="E28:J28"/>
    <mergeCell ref="E30:J30"/>
    <mergeCell ref="AI28:AL28"/>
    <mergeCell ref="L28:AH28"/>
    <mergeCell ref="AI29:AL30"/>
    <mergeCell ref="C31:V31"/>
    <mergeCell ref="C64:AL64"/>
    <mergeCell ref="U43:AL43"/>
    <mergeCell ref="U44:AL44"/>
    <mergeCell ref="U45:AL45"/>
    <mergeCell ref="C34:AF34"/>
    <mergeCell ref="U42:AL42"/>
    <mergeCell ref="AA3:AM3"/>
    <mergeCell ref="B6:AM6"/>
    <mergeCell ref="B8:AM9"/>
    <mergeCell ref="C18:K18"/>
    <mergeCell ref="L18:AL18"/>
    <mergeCell ref="C11:N11"/>
    <mergeCell ref="C12:K13"/>
    <mergeCell ref="C14:K14"/>
    <mergeCell ref="L12:AL12"/>
    <mergeCell ref="C15:AL15"/>
    <mergeCell ref="C16:N16"/>
    <mergeCell ref="C23:K23"/>
    <mergeCell ref="L23:AL24"/>
    <mergeCell ref="C26:J26"/>
    <mergeCell ref="L26:AH26"/>
    <mergeCell ref="C36:AF36"/>
    <mergeCell ref="AG32:AL32"/>
    <mergeCell ref="AG34:AL34"/>
    <mergeCell ref="AG36:AL36"/>
    <mergeCell ref="C50:AL53"/>
    <mergeCell ref="C38:AL38"/>
    <mergeCell ref="D39:T39"/>
    <mergeCell ref="U39:AL39"/>
    <mergeCell ref="D40:T40"/>
    <mergeCell ref="D41:T41"/>
    <mergeCell ref="D42:T42"/>
    <mergeCell ref="D43:T43"/>
    <mergeCell ref="D44:T44"/>
    <mergeCell ref="D45:T45"/>
    <mergeCell ref="U40:AL40"/>
  </mergeCells>
  <dataValidations count="1">
    <dataValidation type="list" allowBlank="1" showInputMessage="1" showErrorMessage="1" sqref="AL56:AL57 Q56:T57" xr:uid="{00000000-0002-0000-0000-000000000000}">
      <formula1>$AT$33:$AT$40</formula1>
    </dataValidation>
  </dataValidations>
  <pageMargins left="0.19685039370078741" right="0.19685039370078741" top="0.59055118110236227" bottom="0.47244094488188981" header="0.51181102362204722" footer="0.51181102362204722"/>
  <pageSetup paperSize="9" scale="76" orientation="portrait" r:id="rId1"/>
  <headerFooter>
    <oddFooter>&amp;L&amp;"Arial,Kursywa"&amp;9U-1.5/PROW 2014-2020/16-KŁŻ/21/1z&amp;R&amp;"Arial,Kursywa"&amp;9&amp;P</oddFooter>
  </headerFooter>
  <colBreaks count="1" manualBreakCount="1"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3"/>
  <sheetViews>
    <sheetView showGridLines="0" showWhiteSpace="0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1.42578125" style="1" customWidth="1"/>
    <col min="2" max="2" width="2" style="1" customWidth="1"/>
    <col min="3" max="3" width="4.140625" style="1" customWidth="1"/>
    <col min="4" max="7" width="3.42578125" style="1" customWidth="1"/>
    <col min="8" max="8" width="4.28515625" style="1" customWidth="1"/>
    <col min="9" max="14" width="3.42578125" style="174" customWidth="1"/>
    <col min="15" max="37" width="3.42578125" style="1" customWidth="1"/>
    <col min="38" max="38" width="10.5703125" style="1" customWidth="1"/>
    <col min="39" max="39" width="2" style="1" customWidth="1"/>
    <col min="40" max="40" width="9.140625" style="1"/>
    <col min="41" max="41" width="24.140625" style="1" bestFit="1" customWidth="1"/>
    <col min="42" max="16384" width="9.140625" style="1"/>
  </cols>
  <sheetData>
    <row r="1" spans="1:46" ht="12.75" customHeight="1" x14ac:dyDescent="0.2">
      <c r="B1" s="19"/>
      <c r="C1" s="19"/>
      <c r="D1" s="20"/>
      <c r="E1" s="20"/>
      <c r="F1" s="20"/>
      <c r="G1" s="20"/>
      <c r="H1" s="20"/>
      <c r="I1" s="172"/>
      <c r="J1" s="172"/>
      <c r="K1" s="172"/>
      <c r="L1" s="173"/>
      <c r="M1" s="173"/>
      <c r="N1" s="173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19"/>
    </row>
    <row r="2" spans="1:46" ht="12.75" customHeight="1" x14ac:dyDescent="0.2">
      <c r="A2" s="3"/>
      <c r="B2" s="14"/>
      <c r="C2" s="14"/>
      <c r="F2" s="4"/>
      <c r="G2" s="4"/>
      <c r="H2" s="4"/>
      <c r="L2" s="175"/>
      <c r="M2" s="175"/>
      <c r="N2" s="17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16"/>
    </row>
    <row r="3" spans="1:46" ht="13.5" customHeight="1" x14ac:dyDescent="0.2">
      <c r="A3" s="3"/>
      <c r="B3" s="14"/>
      <c r="C3" s="49"/>
      <c r="D3" s="49"/>
      <c r="E3" s="49"/>
      <c r="F3" s="49"/>
      <c r="G3" s="49"/>
      <c r="H3" s="49"/>
      <c r="I3" s="176"/>
      <c r="J3" s="176"/>
      <c r="K3" s="176"/>
      <c r="L3" s="177"/>
      <c r="M3" s="177"/>
      <c r="N3" s="177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16"/>
    </row>
    <row r="4" spans="1:46" ht="23.25" customHeight="1" x14ac:dyDescent="0.2">
      <c r="A4" s="3"/>
      <c r="B4" s="27"/>
      <c r="C4" s="14"/>
      <c r="L4" s="178"/>
      <c r="AB4" s="146" t="s">
        <v>21</v>
      </c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6"/>
    </row>
    <row r="5" spans="1:46" ht="23.25" customHeight="1" x14ac:dyDescent="0.2">
      <c r="A5" s="3"/>
      <c r="B5" s="14"/>
      <c r="C5" s="14"/>
      <c r="L5" s="178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16"/>
    </row>
    <row r="6" spans="1:46" ht="12" customHeight="1" x14ac:dyDescent="0.2">
      <c r="A6" s="3"/>
      <c r="B6" s="14"/>
      <c r="C6" s="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6"/>
      <c r="AK6" s="6"/>
      <c r="AL6" s="6"/>
      <c r="AM6" s="16"/>
    </row>
    <row r="7" spans="1:46" ht="9" customHeight="1" x14ac:dyDescent="0.2">
      <c r="A7" s="3"/>
      <c r="B7" s="6"/>
      <c r="C7" s="147" t="s">
        <v>22</v>
      </c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9"/>
      <c r="AM7" s="3"/>
      <c r="AN7" s="29"/>
    </row>
    <row r="8" spans="1:46" ht="9" customHeight="1" x14ac:dyDescent="0.2">
      <c r="A8" s="3"/>
      <c r="B8" s="6"/>
      <c r="C8" s="150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51"/>
      <c r="AM8" s="3"/>
      <c r="AT8" s="14"/>
    </row>
    <row r="9" spans="1:46" ht="12.75" customHeight="1" x14ac:dyDescent="0.2">
      <c r="A9" s="3"/>
      <c r="B9" s="14"/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4"/>
      <c r="AM9" s="16"/>
      <c r="AT9" s="14"/>
    </row>
    <row r="10" spans="1:46" ht="20.25" customHeight="1" x14ac:dyDescent="0.2">
      <c r="A10" s="3"/>
      <c r="B10" s="14"/>
      <c r="C10" s="82" t="s">
        <v>23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4"/>
      <c r="U10" s="82" t="s">
        <v>24</v>
      </c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4"/>
      <c r="AM10" s="16"/>
      <c r="AT10" s="14"/>
    </row>
    <row r="11" spans="1:46" ht="30.75" customHeight="1" x14ac:dyDescent="0.2">
      <c r="A11" s="3"/>
      <c r="B11" s="6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74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3"/>
      <c r="AT11" s="14"/>
    </row>
    <row r="12" spans="1:46" ht="25.5" customHeight="1" x14ac:dyDescent="0.2">
      <c r="A12" s="3"/>
      <c r="B12" s="6"/>
      <c r="C12" s="155" t="s">
        <v>37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7"/>
      <c r="AM12" s="3"/>
      <c r="AT12" s="14"/>
    </row>
    <row r="13" spans="1:46" ht="15" customHeight="1" x14ac:dyDescent="0.2">
      <c r="A13" s="3"/>
      <c r="B13" s="6"/>
      <c r="C13" s="158" t="s">
        <v>17</v>
      </c>
      <c r="D13" s="160" t="s">
        <v>25</v>
      </c>
      <c r="E13" s="161"/>
      <c r="F13" s="161"/>
      <c r="G13" s="161"/>
      <c r="H13" s="162"/>
      <c r="I13" s="179" t="s">
        <v>26</v>
      </c>
      <c r="J13" s="180"/>
      <c r="K13" s="180"/>
      <c r="L13" s="180"/>
      <c r="M13" s="180"/>
      <c r="N13" s="181"/>
      <c r="O13" s="160" t="s">
        <v>27</v>
      </c>
      <c r="P13" s="161"/>
      <c r="Q13" s="161"/>
      <c r="R13" s="161"/>
      <c r="S13" s="161"/>
      <c r="T13" s="162"/>
      <c r="U13" s="160" t="s">
        <v>28</v>
      </c>
      <c r="V13" s="161"/>
      <c r="W13" s="161"/>
      <c r="X13" s="161"/>
      <c r="Y13" s="161"/>
      <c r="Z13" s="162"/>
      <c r="AA13" s="160" t="s">
        <v>30</v>
      </c>
      <c r="AB13" s="161"/>
      <c r="AC13" s="161"/>
      <c r="AD13" s="161"/>
      <c r="AE13" s="161"/>
      <c r="AF13" s="162"/>
      <c r="AG13" s="160" t="s">
        <v>29</v>
      </c>
      <c r="AH13" s="161"/>
      <c r="AI13" s="161"/>
      <c r="AJ13" s="161"/>
      <c r="AK13" s="161"/>
      <c r="AL13" s="162"/>
      <c r="AM13" s="3"/>
      <c r="AT13" s="14"/>
    </row>
    <row r="14" spans="1:46" ht="15" customHeight="1" x14ac:dyDescent="0.2">
      <c r="A14" s="3"/>
      <c r="B14" s="6"/>
      <c r="C14" s="159"/>
      <c r="D14" s="163"/>
      <c r="E14" s="168"/>
      <c r="F14" s="168"/>
      <c r="G14" s="168"/>
      <c r="H14" s="164"/>
      <c r="I14" s="182"/>
      <c r="J14" s="183"/>
      <c r="K14" s="183"/>
      <c r="L14" s="183"/>
      <c r="M14" s="183"/>
      <c r="N14" s="184"/>
      <c r="O14" s="163"/>
      <c r="P14" s="168"/>
      <c r="Q14" s="168"/>
      <c r="R14" s="168"/>
      <c r="S14" s="168"/>
      <c r="T14" s="164"/>
      <c r="U14" s="163"/>
      <c r="V14" s="168"/>
      <c r="W14" s="168"/>
      <c r="X14" s="168"/>
      <c r="Y14" s="168"/>
      <c r="Z14" s="164"/>
      <c r="AA14" s="163"/>
      <c r="AB14" s="168"/>
      <c r="AC14" s="168"/>
      <c r="AD14" s="168"/>
      <c r="AE14" s="168"/>
      <c r="AF14" s="164"/>
      <c r="AG14" s="163"/>
      <c r="AH14" s="168"/>
      <c r="AI14" s="168"/>
      <c r="AJ14" s="168"/>
      <c r="AK14" s="168"/>
      <c r="AL14" s="164"/>
      <c r="AM14" s="3"/>
      <c r="AT14" s="14"/>
    </row>
    <row r="15" spans="1:46" ht="15" customHeight="1" x14ac:dyDescent="0.2">
      <c r="A15" s="3"/>
      <c r="C15" s="159"/>
      <c r="D15" s="163"/>
      <c r="E15" s="168"/>
      <c r="F15" s="168"/>
      <c r="G15" s="168"/>
      <c r="H15" s="164"/>
      <c r="I15" s="182"/>
      <c r="J15" s="183"/>
      <c r="K15" s="183"/>
      <c r="L15" s="183"/>
      <c r="M15" s="183"/>
      <c r="N15" s="184"/>
      <c r="O15" s="163"/>
      <c r="P15" s="168"/>
      <c r="Q15" s="168"/>
      <c r="R15" s="168"/>
      <c r="S15" s="168"/>
      <c r="T15" s="164"/>
      <c r="U15" s="163"/>
      <c r="V15" s="168"/>
      <c r="W15" s="168"/>
      <c r="X15" s="168"/>
      <c r="Y15" s="168"/>
      <c r="Z15" s="164"/>
      <c r="AA15" s="186" t="s">
        <v>31</v>
      </c>
      <c r="AB15" s="187"/>
      <c r="AC15" s="187"/>
      <c r="AD15" s="187"/>
      <c r="AE15" s="187"/>
      <c r="AF15" s="188"/>
      <c r="AG15" s="163"/>
      <c r="AH15" s="168"/>
      <c r="AI15" s="168"/>
      <c r="AJ15" s="168"/>
      <c r="AK15" s="168"/>
      <c r="AL15" s="164"/>
      <c r="AM15" s="30"/>
      <c r="AT15" s="14"/>
    </row>
    <row r="16" spans="1:46" ht="20.25" customHeight="1" x14ac:dyDescent="0.25">
      <c r="A16" s="3"/>
      <c r="C16" s="171">
        <v>36</v>
      </c>
      <c r="D16" s="189">
        <f>VLOOKUP(C16,[16]Arkusz1!$A$42:$G$135,2,FALSE)</f>
        <v>1</v>
      </c>
      <c r="E16" s="189"/>
      <c r="F16" s="189"/>
      <c r="G16" s="189"/>
      <c r="H16" s="189"/>
      <c r="I16" s="190">
        <f>VLOOKUP(C16,[16]Arkusz1!$A$42:$G$135,3,FALSE)</f>
        <v>45454</v>
      </c>
      <c r="J16" s="190"/>
      <c r="K16" s="190"/>
      <c r="L16" s="190"/>
      <c r="M16" s="190"/>
      <c r="N16" s="190"/>
      <c r="O16" s="189">
        <f>VLOOKUP(C16,[16]Arkusz1!$A$42:$G$135,4,FALSE)</f>
        <v>619.91999999999996</v>
      </c>
      <c r="P16" s="189"/>
      <c r="Q16" s="189"/>
      <c r="R16" s="189"/>
      <c r="S16" s="189"/>
      <c r="T16" s="189"/>
      <c r="U16" s="189">
        <f>VLOOKUP(C16,[16]Arkusz1!$A$42:$G$135,5,FALSE)</f>
        <v>29310.308999999997</v>
      </c>
      <c r="V16" s="189"/>
      <c r="W16" s="189"/>
      <c r="X16" s="189"/>
      <c r="Y16" s="189"/>
      <c r="Z16" s="189"/>
      <c r="AA16" s="189">
        <f>VLOOKUP(C16,[16]Arkusz1!$A$42:$G$135,6,FALSE)</f>
        <v>14.76</v>
      </c>
      <c r="AB16" s="189"/>
      <c r="AC16" s="189"/>
      <c r="AD16" s="189"/>
      <c r="AE16" s="189"/>
      <c r="AF16" s="189"/>
      <c r="AG16" s="189" t="str">
        <f>VLOOKUP(C16,[16]Arkusz1!$A$42:$G$135,7,FALSE)</f>
        <v>mięso surowe - wołowina</v>
      </c>
      <c r="AH16" s="189"/>
      <c r="AI16" s="189"/>
      <c r="AJ16" s="189"/>
      <c r="AK16" s="189"/>
      <c r="AL16" s="189"/>
      <c r="AM16" s="30"/>
      <c r="AT16" s="14"/>
    </row>
    <row r="17" spans="1:46" ht="20.25" customHeight="1" x14ac:dyDescent="0.25">
      <c r="A17" s="3"/>
      <c r="C17" s="171">
        <v>37</v>
      </c>
      <c r="D17" s="189">
        <f>VLOOKUP(C17,[16]Arkusz1!$A$42:$G$135,2,FALSE)</f>
        <v>1</v>
      </c>
      <c r="E17" s="189"/>
      <c r="F17" s="189"/>
      <c r="G17" s="189"/>
      <c r="H17" s="189"/>
      <c r="I17" s="190">
        <f>VLOOKUP(C17,[16]Arkusz1!$A$42:$G$135,3,FALSE)</f>
        <v>45456</v>
      </c>
      <c r="J17" s="190"/>
      <c r="K17" s="190"/>
      <c r="L17" s="190"/>
      <c r="M17" s="190"/>
      <c r="N17" s="190"/>
      <c r="O17" s="189">
        <f>VLOOKUP(C17,[16]Arkusz1!$A$42:$G$135,4,FALSE)</f>
        <v>433.44</v>
      </c>
      <c r="P17" s="189"/>
      <c r="Q17" s="189"/>
      <c r="R17" s="189"/>
      <c r="S17" s="189"/>
      <c r="T17" s="189"/>
      <c r="U17" s="189">
        <f>VLOOKUP(C17,[16]Arkusz1!$A$42:$G$135,5,FALSE)</f>
        <v>29743.748999999996</v>
      </c>
      <c r="V17" s="189"/>
      <c r="W17" s="189"/>
      <c r="X17" s="189"/>
      <c r="Y17" s="189"/>
      <c r="Z17" s="189"/>
      <c r="AA17" s="189">
        <f>VLOOKUP(C17,[16]Arkusz1!$A$42:$G$135,6,FALSE)</f>
        <v>10.32</v>
      </c>
      <c r="AB17" s="189"/>
      <c r="AC17" s="189"/>
      <c r="AD17" s="189"/>
      <c r="AE17" s="189"/>
      <c r="AF17" s="189"/>
      <c r="AG17" s="189" t="str">
        <f>VLOOKUP(C17,[16]Arkusz1!$A$42:$G$135,7,FALSE)</f>
        <v>mięso surowe - wołowina</v>
      </c>
      <c r="AH17" s="189"/>
      <c r="AI17" s="189"/>
      <c r="AJ17" s="189"/>
      <c r="AK17" s="189"/>
      <c r="AL17" s="189"/>
      <c r="AM17" s="55"/>
      <c r="AT17" s="14"/>
    </row>
    <row r="18" spans="1:46" ht="20.25" customHeight="1" x14ac:dyDescent="0.25">
      <c r="A18" s="3"/>
      <c r="C18" s="171">
        <v>38</v>
      </c>
      <c r="D18" s="189">
        <f>VLOOKUP(C18,[16]Arkusz1!$A$42:$G$135,2,FALSE)</f>
        <v>1</v>
      </c>
      <c r="E18" s="189"/>
      <c r="F18" s="189"/>
      <c r="G18" s="189"/>
      <c r="H18" s="189"/>
      <c r="I18" s="190">
        <f>VLOOKUP(C18,[16]Arkusz1!$A$42:$G$135,3,FALSE)</f>
        <v>45459</v>
      </c>
      <c r="J18" s="190"/>
      <c r="K18" s="190"/>
      <c r="L18" s="190"/>
      <c r="M18" s="190"/>
      <c r="N18" s="190"/>
      <c r="O18" s="189">
        <f>VLOOKUP(C18,[16]Arkusz1!$A$42:$G$135,4,FALSE)</f>
        <v>709.8</v>
      </c>
      <c r="P18" s="189"/>
      <c r="Q18" s="189"/>
      <c r="R18" s="189"/>
      <c r="S18" s="189"/>
      <c r="T18" s="189"/>
      <c r="U18" s="189">
        <f>VLOOKUP(C18,[16]Arkusz1!$A$42:$G$135,5,FALSE)</f>
        <v>30453.548999999995</v>
      </c>
      <c r="V18" s="189"/>
      <c r="W18" s="189"/>
      <c r="X18" s="189"/>
      <c r="Y18" s="189"/>
      <c r="Z18" s="189"/>
      <c r="AA18" s="189">
        <f>VLOOKUP(C18,[16]Arkusz1!$A$42:$G$135,6,FALSE)</f>
        <v>16.899999999999999</v>
      </c>
      <c r="AB18" s="189"/>
      <c r="AC18" s="189"/>
      <c r="AD18" s="189"/>
      <c r="AE18" s="189"/>
      <c r="AF18" s="189"/>
      <c r="AG18" s="189" t="str">
        <f>VLOOKUP(C18,[16]Arkusz1!$A$42:$G$135,7,FALSE)</f>
        <v>mięso surowe - wołowina</v>
      </c>
      <c r="AH18" s="189"/>
      <c r="AI18" s="189"/>
      <c r="AJ18" s="189"/>
      <c r="AK18" s="189"/>
      <c r="AL18" s="189"/>
      <c r="AM18" s="9"/>
      <c r="AT18" s="14"/>
    </row>
    <row r="19" spans="1:46" ht="20.25" customHeight="1" x14ac:dyDescent="0.25">
      <c r="A19" s="3"/>
      <c r="B19" s="31"/>
      <c r="C19" s="171">
        <v>39</v>
      </c>
      <c r="D19" s="189">
        <f>VLOOKUP(C19,[16]Arkusz1!$A$42:$G$135,2,FALSE)</f>
        <v>1</v>
      </c>
      <c r="E19" s="189"/>
      <c r="F19" s="189"/>
      <c r="G19" s="189"/>
      <c r="H19" s="189"/>
      <c r="I19" s="190">
        <f>VLOOKUP(C19,[16]Arkusz1!$A$42:$G$135,3,FALSE)</f>
        <v>45461</v>
      </c>
      <c r="J19" s="190"/>
      <c r="K19" s="190"/>
      <c r="L19" s="190"/>
      <c r="M19" s="190"/>
      <c r="N19" s="190"/>
      <c r="O19" s="189">
        <f>VLOOKUP(C19,[16]Arkusz1!$A$42:$G$135,4,FALSE)</f>
        <v>596.4</v>
      </c>
      <c r="P19" s="189"/>
      <c r="Q19" s="189"/>
      <c r="R19" s="189"/>
      <c r="S19" s="189"/>
      <c r="T19" s="189"/>
      <c r="U19" s="189">
        <f>VLOOKUP(C19,[16]Arkusz1!$A$42:$G$135,5,FALSE)</f>
        <v>31049.948999999997</v>
      </c>
      <c r="V19" s="189"/>
      <c r="W19" s="189"/>
      <c r="X19" s="189"/>
      <c r="Y19" s="189"/>
      <c r="Z19" s="189"/>
      <c r="AA19" s="189">
        <f>VLOOKUP(C19,[16]Arkusz1!$A$42:$G$135,6,FALSE)</f>
        <v>14.2</v>
      </c>
      <c r="AB19" s="189"/>
      <c r="AC19" s="189"/>
      <c r="AD19" s="189"/>
      <c r="AE19" s="189"/>
      <c r="AF19" s="189"/>
      <c r="AG19" s="189" t="str">
        <f>VLOOKUP(C19,[16]Arkusz1!$A$42:$G$135,7,FALSE)</f>
        <v>mięso surowe - wołowina</v>
      </c>
      <c r="AH19" s="189"/>
      <c r="AI19" s="189"/>
      <c r="AJ19" s="189"/>
      <c r="AK19" s="189"/>
      <c r="AL19" s="189"/>
      <c r="AM19" s="56"/>
      <c r="AT19" s="14"/>
    </row>
    <row r="20" spans="1:46" ht="20.25" customHeight="1" x14ac:dyDescent="0.25">
      <c r="A20" s="3"/>
      <c r="B20" s="31"/>
      <c r="C20" s="171">
        <v>40</v>
      </c>
      <c r="D20" s="189">
        <f>VLOOKUP(C20,[16]Arkusz1!$A$42:$G$135,2,FALSE)</f>
        <v>1</v>
      </c>
      <c r="E20" s="189"/>
      <c r="F20" s="189"/>
      <c r="G20" s="189"/>
      <c r="H20" s="189"/>
      <c r="I20" s="190">
        <f>VLOOKUP(C20,[16]Arkusz1!$A$42:$G$135,3,FALSE)</f>
        <v>45463</v>
      </c>
      <c r="J20" s="190"/>
      <c r="K20" s="190"/>
      <c r="L20" s="190"/>
      <c r="M20" s="190"/>
      <c r="N20" s="190"/>
      <c r="O20" s="189">
        <f>VLOOKUP(C20,[16]Arkusz1!$A$42:$G$135,4,FALSE)</f>
        <v>386.4</v>
      </c>
      <c r="P20" s="189"/>
      <c r="Q20" s="189"/>
      <c r="R20" s="189"/>
      <c r="S20" s="189"/>
      <c r="T20" s="189"/>
      <c r="U20" s="189">
        <f>VLOOKUP(C20,[16]Arkusz1!$A$42:$G$135,5,FALSE)</f>
        <v>31436.348999999998</v>
      </c>
      <c r="V20" s="189"/>
      <c r="W20" s="189"/>
      <c r="X20" s="189"/>
      <c r="Y20" s="189"/>
      <c r="Z20" s="189"/>
      <c r="AA20" s="189">
        <f>VLOOKUP(C20,[16]Arkusz1!$A$42:$G$135,6,FALSE)</f>
        <v>9.1999999999999993</v>
      </c>
      <c r="AB20" s="189"/>
      <c r="AC20" s="189"/>
      <c r="AD20" s="189"/>
      <c r="AE20" s="189"/>
      <c r="AF20" s="189"/>
      <c r="AG20" s="189" t="str">
        <f>VLOOKUP(C20,[16]Arkusz1!$A$42:$G$135,7,FALSE)</f>
        <v>mięso surowe - wołowina</v>
      </c>
      <c r="AH20" s="189"/>
      <c r="AI20" s="189"/>
      <c r="AJ20" s="189"/>
      <c r="AK20" s="189"/>
      <c r="AL20" s="189"/>
      <c r="AM20" s="56"/>
      <c r="AT20" s="14"/>
    </row>
    <row r="21" spans="1:46" ht="20.25" customHeight="1" x14ac:dyDescent="0.25">
      <c r="A21" s="3"/>
      <c r="B21" s="31"/>
      <c r="C21" s="171">
        <v>41</v>
      </c>
      <c r="D21" s="189">
        <f>VLOOKUP(C21,[16]Arkusz1!$A$42:$G$135,2,FALSE)</f>
        <v>1</v>
      </c>
      <c r="E21" s="189"/>
      <c r="F21" s="189"/>
      <c r="G21" s="189"/>
      <c r="H21" s="189"/>
      <c r="I21" s="190">
        <f>VLOOKUP(C21,[16]Arkusz1!$A$42:$G$135,3,FALSE)</f>
        <v>45468</v>
      </c>
      <c r="J21" s="190"/>
      <c r="K21" s="190"/>
      <c r="L21" s="190"/>
      <c r="M21" s="190"/>
      <c r="N21" s="190"/>
      <c r="O21" s="189">
        <f>VLOOKUP(C21,[16]Arkusz1!$A$42:$G$135,4,FALSE)</f>
        <v>226.8</v>
      </c>
      <c r="P21" s="189"/>
      <c r="Q21" s="189"/>
      <c r="R21" s="189"/>
      <c r="S21" s="189"/>
      <c r="T21" s="189"/>
      <c r="U21" s="189">
        <f>VLOOKUP(C21,[16]Arkusz1!$A$42:$G$135,5,FALSE)</f>
        <v>31663.148999999998</v>
      </c>
      <c r="V21" s="189"/>
      <c r="W21" s="189"/>
      <c r="X21" s="189"/>
      <c r="Y21" s="189"/>
      <c r="Z21" s="189"/>
      <c r="AA21" s="189">
        <f>VLOOKUP(C21,[16]Arkusz1!$A$42:$G$135,6,FALSE)</f>
        <v>5.4</v>
      </c>
      <c r="AB21" s="189"/>
      <c r="AC21" s="189"/>
      <c r="AD21" s="189"/>
      <c r="AE21" s="189"/>
      <c r="AF21" s="189"/>
      <c r="AG21" s="189" t="str">
        <f>VLOOKUP(C21,[16]Arkusz1!$A$42:$G$135,7,FALSE)</f>
        <v>mięso surowe - wołowina</v>
      </c>
      <c r="AH21" s="189"/>
      <c r="AI21" s="189"/>
      <c r="AJ21" s="189"/>
      <c r="AK21" s="189"/>
      <c r="AL21" s="189"/>
      <c r="AM21" s="56"/>
      <c r="AT21" s="14"/>
    </row>
    <row r="22" spans="1:46" s="33" customFormat="1" ht="20.25" customHeight="1" x14ac:dyDescent="0.25">
      <c r="A22" s="32"/>
      <c r="B22" s="57"/>
      <c r="C22" s="171">
        <v>42</v>
      </c>
      <c r="D22" s="189">
        <f>VLOOKUP(C22,[16]Arkusz1!$A$42:$G$135,2,FALSE)</f>
        <v>1</v>
      </c>
      <c r="E22" s="189"/>
      <c r="F22" s="189"/>
      <c r="G22" s="189"/>
      <c r="H22" s="189"/>
      <c r="I22" s="190">
        <f>VLOOKUP(C22,[16]Arkusz1!$A$42:$G$135,3,FALSE)</f>
        <v>45470</v>
      </c>
      <c r="J22" s="190"/>
      <c r="K22" s="190"/>
      <c r="L22" s="190"/>
      <c r="M22" s="190"/>
      <c r="N22" s="190"/>
      <c r="O22" s="189">
        <f>VLOOKUP(C22,[16]Arkusz1!$A$42:$G$135,4,FALSE)</f>
        <v>210</v>
      </c>
      <c r="P22" s="189"/>
      <c r="Q22" s="189"/>
      <c r="R22" s="189"/>
      <c r="S22" s="189"/>
      <c r="T22" s="189"/>
      <c r="U22" s="189">
        <f>VLOOKUP(C22,[16]Arkusz1!$A$42:$G$135,5,FALSE)</f>
        <v>31873.148999999998</v>
      </c>
      <c r="V22" s="189"/>
      <c r="W22" s="189"/>
      <c r="X22" s="189"/>
      <c r="Y22" s="189"/>
      <c r="Z22" s="189"/>
      <c r="AA22" s="189">
        <f>VLOOKUP(C22,[16]Arkusz1!$A$42:$G$135,6,FALSE)</f>
        <v>5</v>
      </c>
      <c r="AB22" s="189"/>
      <c r="AC22" s="189"/>
      <c r="AD22" s="189"/>
      <c r="AE22" s="189"/>
      <c r="AF22" s="189"/>
      <c r="AG22" s="189" t="str">
        <f>VLOOKUP(C22,[16]Arkusz1!$A$42:$G$135,7,FALSE)</f>
        <v>mięso surowe - wołowina</v>
      </c>
      <c r="AH22" s="189"/>
      <c r="AI22" s="189"/>
      <c r="AJ22" s="189"/>
      <c r="AK22" s="189"/>
      <c r="AL22" s="189"/>
      <c r="AM22" s="58"/>
      <c r="AT22" s="34"/>
    </row>
    <row r="23" spans="1:46" s="33" customFormat="1" ht="20.25" customHeight="1" x14ac:dyDescent="0.25">
      <c r="A23" s="32"/>
      <c r="B23" s="35"/>
      <c r="C23" s="171">
        <v>43</v>
      </c>
      <c r="D23" s="189">
        <f>VLOOKUP(C23,[16]Arkusz1!$A$42:$G$135,2,FALSE)</f>
        <v>1</v>
      </c>
      <c r="E23" s="189"/>
      <c r="F23" s="189"/>
      <c r="G23" s="189"/>
      <c r="H23" s="189"/>
      <c r="I23" s="190">
        <f>VLOOKUP(C23,[16]Arkusz1!$A$42:$G$135,3,FALSE)</f>
        <v>45473</v>
      </c>
      <c r="J23" s="190"/>
      <c r="K23" s="190"/>
      <c r="L23" s="190"/>
      <c r="M23" s="190"/>
      <c r="N23" s="190"/>
      <c r="O23" s="189">
        <f>VLOOKUP(C23,[16]Arkusz1!$A$42:$G$135,4,FALSE)</f>
        <v>369.6</v>
      </c>
      <c r="P23" s="189"/>
      <c r="Q23" s="189"/>
      <c r="R23" s="189"/>
      <c r="S23" s="189"/>
      <c r="T23" s="189"/>
      <c r="U23" s="189">
        <f>VLOOKUP(C23,[16]Arkusz1!$A$42:$G$135,5,FALSE)</f>
        <v>32242.748999999996</v>
      </c>
      <c r="V23" s="189"/>
      <c r="W23" s="189"/>
      <c r="X23" s="189"/>
      <c r="Y23" s="189"/>
      <c r="Z23" s="189"/>
      <c r="AA23" s="189">
        <f>VLOOKUP(C23,[16]Arkusz1!$A$42:$G$135,6,FALSE)</f>
        <v>8.8000000000000007</v>
      </c>
      <c r="AB23" s="189"/>
      <c r="AC23" s="189"/>
      <c r="AD23" s="189"/>
      <c r="AE23" s="189"/>
      <c r="AF23" s="189"/>
      <c r="AG23" s="189" t="str">
        <f>VLOOKUP(C23,[16]Arkusz1!$A$42:$G$135,7,FALSE)</f>
        <v>mięso surowe - wołowina</v>
      </c>
      <c r="AH23" s="189"/>
      <c r="AI23" s="189"/>
      <c r="AJ23" s="189"/>
      <c r="AK23" s="189"/>
      <c r="AL23" s="189"/>
      <c r="AM23" s="58"/>
      <c r="AT23" s="34"/>
    </row>
    <row r="24" spans="1:46" s="33" customFormat="1" ht="20.25" customHeight="1" x14ac:dyDescent="0.25">
      <c r="A24" s="32"/>
      <c r="B24" s="35"/>
      <c r="C24" s="171">
        <v>44</v>
      </c>
      <c r="D24" s="189">
        <f>VLOOKUP(C24,[16]Arkusz1!$A$42:$G$135,2,FALSE)</f>
        <v>1</v>
      </c>
      <c r="E24" s="189"/>
      <c r="F24" s="189"/>
      <c r="G24" s="189"/>
      <c r="H24" s="189"/>
      <c r="I24" s="190">
        <f>VLOOKUP(C24,[16]Arkusz1!$A$42:$G$135,3,FALSE)</f>
        <v>45505</v>
      </c>
      <c r="J24" s="190"/>
      <c r="K24" s="190"/>
      <c r="L24" s="190"/>
      <c r="M24" s="190"/>
      <c r="N24" s="190"/>
      <c r="O24" s="189">
        <f>VLOOKUP(C24,[16]Arkusz1!$A$42:$G$135,4,FALSE)</f>
        <v>522.05999999999995</v>
      </c>
      <c r="P24" s="189"/>
      <c r="Q24" s="189"/>
      <c r="R24" s="189"/>
      <c r="S24" s="189"/>
      <c r="T24" s="189"/>
      <c r="U24" s="189">
        <f>VLOOKUP(C24,[16]Arkusz1!$A$42:$G$135,5,FALSE)</f>
        <v>32764.808999999997</v>
      </c>
      <c r="V24" s="189"/>
      <c r="W24" s="189"/>
      <c r="X24" s="189"/>
      <c r="Y24" s="189"/>
      <c r="Z24" s="189"/>
      <c r="AA24" s="189">
        <f>VLOOKUP(C24,[16]Arkusz1!$A$42:$G$135,6,FALSE)</f>
        <v>12.43</v>
      </c>
      <c r="AB24" s="189"/>
      <c r="AC24" s="189"/>
      <c r="AD24" s="189"/>
      <c r="AE24" s="189"/>
      <c r="AF24" s="189"/>
      <c r="AG24" s="189" t="str">
        <f>VLOOKUP(C24,[16]Arkusz1!$A$42:$G$135,7,FALSE)</f>
        <v>mięso surowe - wołowina</v>
      </c>
      <c r="AH24" s="189"/>
      <c r="AI24" s="189"/>
      <c r="AJ24" s="189"/>
      <c r="AK24" s="189"/>
      <c r="AL24" s="189"/>
      <c r="AM24" s="58"/>
      <c r="AT24" s="34"/>
    </row>
    <row r="25" spans="1:46" ht="20.25" customHeight="1" x14ac:dyDescent="0.25">
      <c r="A25" s="3"/>
      <c r="C25" s="171">
        <v>45</v>
      </c>
      <c r="D25" s="189">
        <f>VLOOKUP(C25,[16]Arkusz1!$A$42:$G$135,2,FALSE)</f>
        <v>1</v>
      </c>
      <c r="E25" s="189"/>
      <c r="F25" s="189"/>
      <c r="G25" s="189"/>
      <c r="H25" s="189"/>
      <c r="I25" s="190">
        <f>VLOOKUP(C25,[16]Arkusz1!$A$42:$G$135,3,FALSE)</f>
        <v>45510</v>
      </c>
      <c r="J25" s="190"/>
      <c r="K25" s="190"/>
      <c r="L25" s="190"/>
      <c r="M25" s="190"/>
      <c r="N25" s="190"/>
      <c r="O25" s="189">
        <f>VLOOKUP(C25,[16]Arkusz1!$A$42:$G$135,4,FALSE)</f>
        <v>753.48</v>
      </c>
      <c r="P25" s="189"/>
      <c r="Q25" s="189"/>
      <c r="R25" s="189"/>
      <c r="S25" s="189"/>
      <c r="T25" s="189"/>
      <c r="U25" s="189">
        <f>VLOOKUP(C25,[16]Arkusz1!$A$42:$G$135,5,FALSE)</f>
        <v>33518.288999999997</v>
      </c>
      <c r="V25" s="189"/>
      <c r="W25" s="189"/>
      <c r="X25" s="189"/>
      <c r="Y25" s="189"/>
      <c r="Z25" s="189"/>
      <c r="AA25" s="189">
        <f>VLOOKUP(C25,[16]Arkusz1!$A$42:$G$135,6,FALSE)</f>
        <v>17.940000000000001</v>
      </c>
      <c r="AB25" s="189"/>
      <c r="AC25" s="189"/>
      <c r="AD25" s="189"/>
      <c r="AE25" s="189"/>
      <c r="AF25" s="189"/>
      <c r="AG25" s="189" t="str">
        <f>VLOOKUP(C25,[16]Arkusz1!$A$42:$G$135,7,FALSE)</f>
        <v>mięso surowe - wołowina</v>
      </c>
      <c r="AH25" s="189"/>
      <c r="AI25" s="189"/>
      <c r="AJ25" s="189"/>
      <c r="AK25" s="189"/>
      <c r="AL25" s="189"/>
      <c r="AM25" s="3"/>
      <c r="AT25" s="14"/>
    </row>
    <row r="26" spans="1:46" ht="20.25" customHeight="1" x14ac:dyDescent="0.25">
      <c r="A26" s="3"/>
      <c r="C26" s="171">
        <v>46</v>
      </c>
      <c r="D26" s="189">
        <f>VLOOKUP(C26,[16]Arkusz1!$A$42:$G$135,2,FALSE)</f>
        <v>1</v>
      </c>
      <c r="E26" s="189"/>
      <c r="F26" s="189"/>
      <c r="G26" s="189"/>
      <c r="H26" s="189"/>
      <c r="I26" s="190">
        <f>VLOOKUP(C26,[16]Arkusz1!$A$42:$G$135,3,FALSE)</f>
        <v>45512</v>
      </c>
      <c r="J26" s="190"/>
      <c r="K26" s="190"/>
      <c r="L26" s="190"/>
      <c r="M26" s="190"/>
      <c r="N26" s="190"/>
      <c r="O26" s="189">
        <f>VLOOKUP(C26,[16]Arkusz1!$A$42:$G$135,4,FALSE)</f>
        <v>606.05999999999995</v>
      </c>
      <c r="P26" s="189"/>
      <c r="Q26" s="189"/>
      <c r="R26" s="189"/>
      <c r="S26" s="189"/>
      <c r="T26" s="189"/>
      <c r="U26" s="189">
        <f>VLOOKUP(C26,[16]Arkusz1!$A$42:$G$135,5,FALSE)</f>
        <v>34124.348999999995</v>
      </c>
      <c r="V26" s="189"/>
      <c r="W26" s="189"/>
      <c r="X26" s="189"/>
      <c r="Y26" s="189"/>
      <c r="Z26" s="189"/>
      <c r="AA26" s="189">
        <f>VLOOKUP(C26,[16]Arkusz1!$A$42:$G$135,6,FALSE)</f>
        <v>14.43</v>
      </c>
      <c r="AB26" s="189"/>
      <c r="AC26" s="189"/>
      <c r="AD26" s="189"/>
      <c r="AE26" s="189"/>
      <c r="AF26" s="189"/>
      <c r="AG26" s="189" t="str">
        <f>VLOOKUP(C26,[16]Arkusz1!$A$42:$G$135,7,FALSE)</f>
        <v>mięso surowe - wołowina</v>
      </c>
      <c r="AH26" s="189"/>
      <c r="AI26" s="189"/>
      <c r="AJ26" s="189"/>
      <c r="AK26" s="189"/>
      <c r="AL26" s="189"/>
      <c r="AM26" s="3"/>
      <c r="AT26" s="14"/>
    </row>
    <row r="27" spans="1:46" ht="20.25" customHeight="1" x14ac:dyDescent="0.25">
      <c r="A27" s="3"/>
      <c r="C27" s="171">
        <v>69</v>
      </c>
      <c r="D27" s="189" t="e">
        <f>VLOOKUP(C27,[16]Arkusz1!$A$42:$G$135,2,FALSE)</f>
        <v>#N/A</v>
      </c>
      <c r="E27" s="189"/>
      <c r="F27" s="189"/>
      <c r="G27" s="189"/>
      <c r="H27" s="189"/>
      <c r="I27" s="190" t="e">
        <f>VLOOKUP(C27,[16]Arkusz1!$A$42:$G$135,3,FALSE)</f>
        <v>#N/A</v>
      </c>
      <c r="J27" s="190"/>
      <c r="K27" s="190"/>
      <c r="L27" s="190"/>
      <c r="M27" s="190"/>
      <c r="N27" s="190"/>
      <c r="O27" s="189" t="e">
        <f>VLOOKUP(C27,[16]Arkusz1!$A$42:$G$135,4,FALSE)</f>
        <v>#N/A</v>
      </c>
      <c r="P27" s="189"/>
      <c r="Q27" s="189"/>
      <c r="R27" s="189"/>
      <c r="S27" s="189"/>
      <c r="T27" s="189"/>
      <c r="U27" s="189" t="e">
        <f>VLOOKUP(C27,[16]Arkusz1!$A$42:$G$135,5,FALSE)</f>
        <v>#N/A</v>
      </c>
      <c r="V27" s="189"/>
      <c r="W27" s="189"/>
      <c r="X27" s="189"/>
      <c r="Y27" s="189"/>
      <c r="Z27" s="189"/>
      <c r="AA27" s="189" t="e">
        <f>VLOOKUP(C27,[16]Arkusz1!$A$42:$G$135,6,FALSE)</f>
        <v>#N/A</v>
      </c>
      <c r="AB27" s="189"/>
      <c r="AC27" s="189"/>
      <c r="AD27" s="189"/>
      <c r="AE27" s="189"/>
      <c r="AF27" s="189"/>
      <c r="AG27" s="189" t="e">
        <f>VLOOKUP(C27,[16]Arkusz1!$A$42:$G$135,7,FALSE)</f>
        <v>#N/A</v>
      </c>
      <c r="AH27" s="189"/>
      <c r="AI27" s="189"/>
      <c r="AJ27" s="189"/>
      <c r="AK27" s="189"/>
      <c r="AL27" s="189"/>
      <c r="AM27" s="3"/>
      <c r="AT27" s="14"/>
    </row>
    <row r="28" spans="1:46" ht="20.25" customHeight="1" x14ac:dyDescent="0.25">
      <c r="A28" s="3"/>
      <c r="B28" s="14"/>
      <c r="C28" s="171">
        <v>70</v>
      </c>
      <c r="D28" s="189" t="e">
        <f>VLOOKUP(C28,[16]Arkusz1!$A$42:$G$135,2,FALSE)</f>
        <v>#N/A</v>
      </c>
      <c r="E28" s="189"/>
      <c r="F28" s="189"/>
      <c r="G28" s="189"/>
      <c r="H28" s="189"/>
      <c r="I28" s="190" t="e">
        <f>VLOOKUP(C28,[16]Arkusz1!$A$42:$G$135,3,FALSE)</f>
        <v>#N/A</v>
      </c>
      <c r="J28" s="190"/>
      <c r="K28" s="190"/>
      <c r="L28" s="190"/>
      <c r="M28" s="190"/>
      <c r="N28" s="190"/>
      <c r="O28" s="189" t="e">
        <f>VLOOKUP(C28,[16]Arkusz1!$A$42:$G$135,4,FALSE)</f>
        <v>#N/A</v>
      </c>
      <c r="P28" s="189"/>
      <c r="Q28" s="189"/>
      <c r="R28" s="189"/>
      <c r="S28" s="189"/>
      <c r="T28" s="189"/>
      <c r="U28" s="189" t="e">
        <f>VLOOKUP(C28,[16]Arkusz1!$A$42:$G$135,5,FALSE)</f>
        <v>#N/A</v>
      </c>
      <c r="V28" s="189"/>
      <c r="W28" s="189"/>
      <c r="X28" s="189"/>
      <c r="Y28" s="189"/>
      <c r="Z28" s="189"/>
      <c r="AA28" s="189" t="e">
        <f>VLOOKUP(C28,[16]Arkusz1!$A$42:$G$135,6,FALSE)</f>
        <v>#N/A</v>
      </c>
      <c r="AB28" s="189"/>
      <c r="AC28" s="189"/>
      <c r="AD28" s="189"/>
      <c r="AE28" s="189"/>
      <c r="AF28" s="189"/>
      <c r="AG28" s="189" t="e">
        <f>VLOOKUP(C28,[16]Arkusz1!$A$42:$G$135,7,FALSE)</f>
        <v>#N/A</v>
      </c>
      <c r="AH28" s="189"/>
      <c r="AI28" s="189"/>
      <c r="AJ28" s="189"/>
      <c r="AK28" s="189"/>
      <c r="AL28" s="189"/>
      <c r="AM28" s="30"/>
    </row>
    <row r="29" spans="1:46" ht="15" x14ac:dyDescent="0.25">
      <c r="A29" s="3"/>
      <c r="B29" s="14"/>
      <c r="C29" s="171">
        <v>71</v>
      </c>
      <c r="D29" s="189" t="e">
        <f>VLOOKUP(C29,[16]Arkusz1!$A$42:$G$135,2,FALSE)</f>
        <v>#N/A</v>
      </c>
      <c r="E29" s="189"/>
      <c r="F29" s="189"/>
      <c r="G29" s="189"/>
      <c r="H29" s="189"/>
      <c r="I29" s="190" t="e">
        <f>VLOOKUP(C29,[16]Arkusz1!$A$42:$G$135,3,FALSE)</f>
        <v>#N/A</v>
      </c>
      <c r="J29" s="190"/>
      <c r="K29" s="190"/>
      <c r="L29" s="190"/>
      <c r="M29" s="190"/>
      <c r="N29" s="190"/>
      <c r="O29" s="189" t="e">
        <f>VLOOKUP(C29,[16]Arkusz1!$A$42:$G$135,4,FALSE)</f>
        <v>#N/A</v>
      </c>
      <c r="P29" s="189"/>
      <c r="Q29" s="189"/>
      <c r="R29" s="189"/>
      <c r="S29" s="189"/>
      <c r="T29" s="189"/>
      <c r="U29" s="189" t="e">
        <f>VLOOKUP(C29,[16]Arkusz1!$A$42:$G$135,5,FALSE)</f>
        <v>#N/A</v>
      </c>
      <c r="V29" s="189"/>
      <c r="W29" s="189"/>
      <c r="X29" s="189"/>
      <c r="Y29" s="189"/>
      <c r="Z29" s="189"/>
      <c r="AA29" s="189" t="e">
        <f>VLOOKUP(C29,[16]Arkusz1!$A$42:$G$135,6,FALSE)</f>
        <v>#N/A</v>
      </c>
      <c r="AB29" s="189"/>
      <c r="AC29" s="189"/>
      <c r="AD29" s="189"/>
      <c r="AE29" s="189"/>
      <c r="AF29" s="189"/>
      <c r="AG29" s="189" t="e">
        <f>VLOOKUP(C29,[16]Arkusz1!$A$42:$G$135,7,FALSE)</f>
        <v>#N/A</v>
      </c>
      <c r="AH29" s="189"/>
      <c r="AI29" s="189"/>
      <c r="AJ29" s="189"/>
      <c r="AK29" s="189"/>
      <c r="AL29" s="189"/>
      <c r="AM29" s="3"/>
    </row>
    <row r="30" spans="1:46" ht="15" x14ac:dyDescent="0.25">
      <c r="A30" s="3"/>
      <c r="B30" s="14"/>
      <c r="C30" s="171">
        <v>72</v>
      </c>
      <c r="D30" s="189" t="e">
        <f>VLOOKUP(C30,[16]Arkusz1!$A$42:$G$135,2,FALSE)</f>
        <v>#N/A</v>
      </c>
      <c r="E30" s="189"/>
      <c r="F30" s="189"/>
      <c r="G30" s="189"/>
      <c r="H30" s="189"/>
      <c r="I30" s="190" t="e">
        <f>VLOOKUP(C30,[16]Arkusz1!$A$42:$G$135,3,FALSE)</f>
        <v>#N/A</v>
      </c>
      <c r="J30" s="190"/>
      <c r="K30" s="190"/>
      <c r="L30" s="190"/>
      <c r="M30" s="190"/>
      <c r="N30" s="190"/>
      <c r="O30" s="189" t="e">
        <f>VLOOKUP(C30,[16]Arkusz1!$A$42:$G$135,4,FALSE)</f>
        <v>#N/A</v>
      </c>
      <c r="P30" s="189"/>
      <c r="Q30" s="189"/>
      <c r="R30" s="189"/>
      <c r="S30" s="189"/>
      <c r="T30" s="189"/>
      <c r="U30" s="189" t="e">
        <f>VLOOKUP(C30,[16]Arkusz1!$A$42:$G$135,5,FALSE)</f>
        <v>#N/A</v>
      </c>
      <c r="V30" s="189"/>
      <c r="W30" s="189"/>
      <c r="X30" s="189"/>
      <c r="Y30" s="189"/>
      <c r="Z30" s="189"/>
      <c r="AA30" s="189" t="e">
        <f>VLOOKUP(C30,[16]Arkusz1!$A$42:$G$135,6,FALSE)</f>
        <v>#N/A</v>
      </c>
      <c r="AB30" s="189"/>
      <c r="AC30" s="189"/>
      <c r="AD30" s="189"/>
      <c r="AE30" s="189"/>
      <c r="AF30" s="189"/>
      <c r="AG30" s="189" t="e">
        <f>VLOOKUP(C30,[16]Arkusz1!$A$42:$G$135,7,FALSE)</f>
        <v>#N/A</v>
      </c>
      <c r="AH30" s="189"/>
      <c r="AI30" s="189"/>
      <c r="AJ30" s="189"/>
      <c r="AK30" s="189"/>
      <c r="AL30" s="189"/>
      <c r="AM30" s="3"/>
    </row>
    <row r="31" spans="1:46" ht="12.75" customHeight="1" x14ac:dyDescent="0.25">
      <c r="A31" s="3"/>
      <c r="B31" s="14"/>
      <c r="C31" s="171">
        <v>73</v>
      </c>
      <c r="D31" s="189" t="e">
        <f>VLOOKUP(C31,[16]Arkusz1!$A$42:$G$135,2,FALSE)</f>
        <v>#N/A</v>
      </c>
      <c r="E31" s="189"/>
      <c r="F31" s="189"/>
      <c r="G31" s="189"/>
      <c r="H31" s="189"/>
      <c r="I31" s="190" t="e">
        <f>VLOOKUP(C31,[16]Arkusz1!$A$42:$G$135,3,FALSE)</f>
        <v>#N/A</v>
      </c>
      <c r="J31" s="190"/>
      <c r="K31" s="190"/>
      <c r="L31" s="190"/>
      <c r="M31" s="190"/>
      <c r="N31" s="190"/>
      <c r="O31" s="189" t="e">
        <f>VLOOKUP(C31,[16]Arkusz1!$A$42:$G$135,4,FALSE)</f>
        <v>#N/A</v>
      </c>
      <c r="P31" s="189"/>
      <c r="Q31" s="189"/>
      <c r="R31" s="189"/>
      <c r="S31" s="189"/>
      <c r="T31" s="189"/>
      <c r="U31" s="189" t="e">
        <f>VLOOKUP(C31,[16]Arkusz1!$A$42:$G$135,5,FALSE)</f>
        <v>#N/A</v>
      </c>
      <c r="V31" s="189"/>
      <c r="W31" s="189"/>
      <c r="X31" s="189"/>
      <c r="Y31" s="189"/>
      <c r="Z31" s="189"/>
      <c r="AA31" s="189" t="e">
        <f>VLOOKUP(C31,[16]Arkusz1!$A$42:$G$135,6,FALSE)</f>
        <v>#N/A</v>
      </c>
      <c r="AB31" s="189"/>
      <c r="AC31" s="189"/>
      <c r="AD31" s="189"/>
      <c r="AE31" s="189"/>
      <c r="AF31" s="189"/>
      <c r="AG31" s="189" t="e">
        <f>VLOOKUP(C31,[16]Arkusz1!$A$42:$G$135,7,FALSE)</f>
        <v>#N/A</v>
      </c>
      <c r="AH31" s="189"/>
      <c r="AI31" s="189"/>
      <c r="AJ31" s="189"/>
      <c r="AK31" s="189"/>
      <c r="AL31" s="189"/>
      <c r="AM31" s="30"/>
    </row>
    <row r="32" spans="1:46" ht="15" x14ac:dyDescent="0.25">
      <c r="A32" s="3"/>
      <c r="B32" s="14"/>
      <c r="C32" s="171">
        <v>74</v>
      </c>
      <c r="D32" s="189" t="e">
        <f>VLOOKUP(C32,[16]Arkusz1!$A$42:$G$135,2,FALSE)</f>
        <v>#N/A</v>
      </c>
      <c r="E32" s="189"/>
      <c r="F32" s="189"/>
      <c r="G32" s="189"/>
      <c r="H32" s="189"/>
      <c r="I32" s="190" t="e">
        <f>VLOOKUP(C32,[16]Arkusz1!$A$42:$G$135,3,FALSE)</f>
        <v>#N/A</v>
      </c>
      <c r="J32" s="190"/>
      <c r="K32" s="190"/>
      <c r="L32" s="190"/>
      <c r="M32" s="190"/>
      <c r="N32" s="190"/>
      <c r="O32" s="189" t="e">
        <f>VLOOKUP(C32,[16]Arkusz1!$A$42:$G$135,4,FALSE)</f>
        <v>#N/A</v>
      </c>
      <c r="P32" s="189"/>
      <c r="Q32" s="189"/>
      <c r="R32" s="189"/>
      <c r="S32" s="189"/>
      <c r="T32" s="189"/>
      <c r="U32" s="189" t="e">
        <f>VLOOKUP(C32,[16]Arkusz1!$A$42:$G$135,5,FALSE)</f>
        <v>#N/A</v>
      </c>
      <c r="V32" s="189"/>
      <c r="W32" s="189"/>
      <c r="X32" s="189"/>
      <c r="Y32" s="189"/>
      <c r="Z32" s="189"/>
      <c r="AA32" s="189" t="e">
        <f>VLOOKUP(C32,[16]Arkusz1!$A$42:$G$135,6,FALSE)</f>
        <v>#N/A</v>
      </c>
      <c r="AB32" s="189"/>
      <c r="AC32" s="189"/>
      <c r="AD32" s="189"/>
      <c r="AE32" s="189"/>
      <c r="AF32" s="189"/>
      <c r="AG32" s="189" t="e">
        <f>VLOOKUP(C32,[16]Arkusz1!$A$42:$G$135,7,FALSE)</f>
        <v>#N/A</v>
      </c>
      <c r="AH32" s="189"/>
      <c r="AI32" s="189"/>
      <c r="AJ32" s="189"/>
      <c r="AK32" s="189"/>
      <c r="AL32" s="189"/>
      <c r="AM32" s="30"/>
    </row>
    <row r="33" spans="1:39" ht="15" x14ac:dyDescent="0.25">
      <c r="A33" s="3"/>
      <c r="B33" s="14"/>
      <c r="C33" s="171">
        <v>75</v>
      </c>
      <c r="D33" s="189" t="e">
        <f>VLOOKUP(C33,[16]Arkusz1!$A$42:$G$135,2,FALSE)</f>
        <v>#N/A</v>
      </c>
      <c r="E33" s="189"/>
      <c r="F33" s="189"/>
      <c r="G33" s="189"/>
      <c r="H33" s="189"/>
      <c r="I33" s="190" t="e">
        <f>VLOOKUP(C33,[16]Arkusz1!$A$42:$G$135,3,FALSE)</f>
        <v>#N/A</v>
      </c>
      <c r="J33" s="190"/>
      <c r="K33" s="190"/>
      <c r="L33" s="190"/>
      <c r="M33" s="190"/>
      <c r="N33" s="190"/>
      <c r="O33" s="189" t="e">
        <f>VLOOKUP(C33,[16]Arkusz1!$A$42:$G$135,4,FALSE)</f>
        <v>#N/A</v>
      </c>
      <c r="P33" s="189"/>
      <c r="Q33" s="189"/>
      <c r="R33" s="189"/>
      <c r="S33" s="189"/>
      <c r="T33" s="189"/>
      <c r="U33" s="189" t="e">
        <f>VLOOKUP(C33,[16]Arkusz1!$A$42:$G$135,5,FALSE)</f>
        <v>#N/A</v>
      </c>
      <c r="V33" s="189"/>
      <c r="W33" s="189"/>
      <c r="X33" s="189"/>
      <c r="Y33" s="189"/>
      <c r="Z33" s="189"/>
      <c r="AA33" s="189" t="e">
        <f>VLOOKUP(C33,[16]Arkusz1!$A$42:$G$135,6,FALSE)</f>
        <v>#N/A</v>
      </c>
      <c r="AB33" s="189"/>
      <c r="AC33" s="189"/>
      <c r="AD33" s="189"/>
      <c r="AE33" s="189"/>
      <c r="AF33" s="189"/>
      <c r="AG33" s="189" t="e">
        <f>VLOOKUP(C33,[16]Arkusz1!$A$42:$G$135,7,FALSE)</f>
        <v>#N/A</v>
      </c>
      <c r="AH33" s="189"/>
      <c r="AI33" s="189"/>
      <c r="AJ33" s="189"/>
      <c r="AK33" s="189"/>
      <c r="AL33" s="189"/>
      <c r="AM33" s="30"/>
    </row>
    <row r="34" spans="1:39" ht="12" customHeight="1" x14ac:dyDescent="0.25">
      <c r="A34" s="3"/>
      <c r="B34" s="14"/>
      <c r="C34" s="171">
        <v>76</v>
      </c>
      <c r="D34" s="189" t="e">
        <f>VLOOKUP(C34,[16]Arkusz1!$A$42:$G$135,2,FALSE)</f>
        <v>#N/A</v>
      </c>
      <c r="E34" s="189"/>
      <c r="F34" s="189"/>
      <c r="G34" s="189"/>
      <c r="H34" s="189"/>
      <c r="I34" s="190" t="e">
        <f>VLOOKUP(C34,[16]Arkusz1!$A$42:$G$135,3,FALSE)</f>
        <v>#N/A</v>
      </c>
      <c r="J34" s="190"/>
      <c r="K34" s="190"/>
      <c r="L34" s="190"/>
      <c r="M34" s="190"/>
      <c r="N34" s="190"/>
      <c r="O34" s="189" t="e">
        <f>VLOOKUP(C34,[16]Arkusz1!$A$42:$G$135,4,FALSE)</f>
        <v>#N/A</v>
      </c>
      <c r="P34" s="189"/>
      <c r="Q34" s="189"/>
      <c r="R34" s="189"/>
      <c r="S34" s="189"/>
      <c r="T34" s="189"/>
      <c r="U34" s="189" t="e">
        <f>VLOOKUP(C34,[16]Arkusz1!$A$42:$G$135,5,FALSE)</f>
        <v>#N/A</v>
      </c>
      <c r="V34" s="189"/>
      <c r="W34" s="189"/>
      <c r="X34" s="189"/>
      <c r="Y34" s="189"/>
      <c r="Z34" s="189"/>
      <c r="AA34" s="189" t="e">
        <f>VLOOKUP(C34,[16]Arkusz1!$A$42:$G$135,6,FALSE)</f>
        <v>#N/A</v>
      </c>
      <c r="AB34" s="189"/>
      <c r="AC34" s="189"/>
      <c r="AD34" s="189"/>
      <c r="AE34" s="189"/>
      <c r="AF34" s="189"/>
      <c r="AG34" s="189" t="e">
        <f>VLOOKUP(C34,[16]Arkusz1!$A$42:$G$135,7,FALSE)</f>
        <v>#N/A</v>
      </c>
      <c r="AH34" s="189"/>
      <c r="AI34" s="189"/>
      <c r="AJ34" s="189"/>
      <c r="AK34" s="189"/>
      <c r="AL34" s="189"/>
      <c r="AM34" s="30"/>
    </row>
    <row r="35" spans="1:39" ht="15" x14ac:dyDescent="0.25">
      <c r="A35" s="3"/>
      <c r="B35" s="14"/>
      <c r="C35" s="171">
        <v>77</v>
      </c>
      <c r="D35" s="189" t="e">
        <f>VLOOKUP(C35,[16]Arkusz1!$A$42:$G$135,2,FALSE)</f>
        <v>#N/A</v>
      </c>
      <c r="E35" s="189"/>
      <c r="F35" s="189"/>
      <c r="G35" s="189"/>
      <c r="H35" s="189"/>
      <c r="I35" s="190" t="e">
        <f>VLOOKUP(C35,[16]Arkusz1!$A$42:$G$135,3,FALSE)</f>
        <v>#N/A</v>
      </c>
      <c r="J35" s="190"/>
      <c r="K35" s="190"/>
      <c r="L35" s="190"/>
      <c r="M35" s="190"/>
      <c r="N35" s="190"/>
      <c r="O35" s="189" t="e">
        <f>VLOOKUP(C35,[16]Arkusz1!$A$42:$G$135,4,FALSE)</f>
        <v>#N/A</v>
      </c>
      <c r="P35" s="189"/>
      <c r="Q35" s="189"/>
      <c r="R35" s="189"/>
      <c r="S35" s="189"/>
      <c r="T35" s="189"/>
      <c r="U35" s="189" t="e">
        <f>VLOOKUP(C35,[16]Arkusz1!$A$42:$G$135,5,FALSE)</f>
        <v>#N/A</v>
      </c>
      <c r="V35" s="189"/>
      <c r="W35" s="189"/>
      <c r="X35" s="189"/>
      <c r="Y35" s="189"/>
      <c r="Z35" s="189"/>
      <c r="AA35" s="189" t="e">
        <f>VLOOKUP(C35,[16]Arkusz1!$A$42:$G$135,6,FALSE)</f>
        <v>#N/A</v>
      </c>
      <c r="AB35" s="189"/>
      <c r="AC35" s="189"/>
      <c r="AD35" s="189"/>
      <c r="AE35" s="189"/>
      <c r="AF35" s="189"/>
      <c r="AG35" s="189" t="e">
        <f>VLOOKUP(C35,[16]Arkusz1!$A$42:$G$135,7,FALSE)</f>
        <v>#N/A</v>
      </c>
      <c r="AH35" s="189"/>
      <c r="AI35" s="189"/>
      <c r="AJ35" s="189"/>
      <c r="AK35" s="189"/>
      <c r="AL35" s="189"/>
      <c r="AM35" s="30"/>
    </row>
    <row r="36" spans="1:39" ht="15" x14ac:dyDescent="0.25">
      <c r="A36" s="3"/>
      <c r="B36" s="14"/>
      <c r="C36" s="171">
        <v>78</v>
      </c>
      <c r="D36" s="189" t="e">
        <f>VLOOKUP(C36,[16]Arkusz1!$A$42:$G$135,2,FALSE)</f>
        <v>#N/A</v>
      </c>
      <c r="E36" s="189"/>
      <c r="F36" s="189"/>
      <c r="G36" s="189"/>
      <c r="H36" s="189"/>
      <c r="I36" s="190" t="e">
        <f>VLOOKUP(C36,[16]Arkusz1!$A$42:$G$135,3,FALSE)</f>
        <v>#N/A</v>
      </c>
      <c r="J36" s="190"/>
      <c r="K36" s="190"/>
      <c r="L36" s="190"/>
      <c r="M36" s="190"/>
      <c r="N36" s="190"/>
      <c r="O36" s="189" t="e">
        <f>VLOOKUP(C36,[16]Arkusz1!$A$42:$G$135,4,FALSE)</f>
        <v>#N/A</v>
      </c>
      <c r="P36" s="189"/>
      <c r="Q36" s="189"/>
      <c r="R36" s="189"/>
      <c r="S36" s="189"/>
      <c r="T36" s="189"/>
      <c r="U36" s="189" t="e">
        <f>VLOOKUP(C36,[16]Arkusz1!$A$42:$G$135,5,FALSE)</f>
        <v>#N/A</v>
      </c>
      <c r="V36" s="189"/>
      <c r="W36" s="189"/>
      <c r="X36" s="189"/>
      <c r="Y36" s="189"/>
      <c r="Z36" s="189"/>
      <c r="AA36" s="189" t="e">
        <f>VLOOKUP(C36,[16]Arkusz1!$A$42:$G$135,6,FALSE)</f>
        <v>#N/A</v>
      </c>
      <c r="AB36" s="189"/>
      <c r="AC36" s="189"/>
      <c r="AD36" s="189"/>
      <c r="AE36" s="189"/>
      <c r="AF36" s="189"/>
      <c r="AG36" s="189" t="e">
        <f>VLOOKUP(C36,[16]Arkusz1!$A$42:$G$135,7,FALSE)</f>
        <v>#N/A</v>
      </c>
      <c r="AH36" s="189"/>
      <c r="AI36" s="189"/>
      <c r="AJ36" s="189"/>
      <c r="AK36" s="189"/>
      <c r="AL36" s="189"/>
      <c r="AM36" s="30"/>
    </row>
    <row r="37" spans="1:39" ht="12" customHeight="1" x14ac:dyDescent="0.25">
      <c r="A37" s="3"/>
      <c r="B37" s="42"/>
      <c r="C37" s="171">
        <v>90</v>
      </c>
      <c r="D37" s="189" t="e">
        <f>VLOOKUP(C37,[16]Arkusz1!$A$42:$G$135,2,FALSE)</f>
        <v>#N/A</v>
      </c>
      <c r="E37" s="189"/>
      <c r="F37" s="189"/>
      <c r="G37" s="189"/>
      <c r="H37" s="189"/>
      <c r="I37" s="190" t="e">
        <f>VLOOKUP(C37,[16]Arkusz1!$A$42:$G$135,3,FALSE)</f>
        <v>#N/A</v>
      </c>
      <c r="J37" s="190"/>
      <c r="K37" s="190"/>
      <c r="L37" s="190"/>
      <c r="M37" s="190"/>
      <c r="N37" s="190"/>
      <c r="O37" s="189" t="e">
        <f>VLOOKUP(C37,[16]Arkusz1!$A$42:$G$135,4,FALSE)</f>
        <v>#N/A</v>
      </c>
      <c r="P37" s="189"/>
      <c r="Q37" s="189"/>
      <c r="R37" s="189"/>
      <c r="S37" s="189"/>
      <c r="T37" s="189"/>
      <c r="U37" s="189" t="e">
        <f>VLOOKUP(C37,[16]Arkusz1!$A$42:$G$135,5,FALSE)</f>
        <v>#N/A</v>
      </c>
      <c r="V37" s="189"/>
      <c r="W37" s="189"/>
      <c r="X37" s="189"/>
      <c r="Y37" s="189"/>
      <c r="Z37" s="189"/>
      <c r="AA37" s="189" t="e">
        <f>VLOOKUP(C37,[16]Arkusz1!$A$42:$G$135,6,FALSE)</f>
        <v>#N/A</v>
      </c>
      <c r="AB37" s="189"/>
      <c r="AC37" s="189"/>
      <c r="AD37" s="189"/>
      <c r="AE37" s="189"/>
      <c r="AF37" s="189"/>
      <c r="AG37" s="189" t="e">
        <f>VLOOKUP(C37,[16]Arkusz1!$A$42:$G$135,7,FALSE)</f>
        <v>#N/A</v>
      </c>
      <c r="AH37" s="189"/>
      <c r="AI37" s="189"/>
      <c r="AJ37" s="189"/>
      <c r="AK37" s="189"/>
      <c r="AL37" s="189"/>
      <c r="AM37" s="3"/>
    </row>
    <row r="38" spans="1:39" ht="12" customHeight="1" x14ac:dyDescent="0.25">
      <c r="A38" s="3"/>
      <c r="B38" s="42"/>
      <c r="C38" s="171">
        <v>91</v>
      </c>
      <c r="D38" s="189" t="e">
        <f>VLOOKUP(C38,[16]Arkusz1!$A$42:$G$135,2,FALSE)</f>
        <v>#N/A</v>
      </c>
      <c r="E38" s="189"/>
      <c r="F38" s="189"/>
      <c r="G38" s="189"/>
      <c r="H38" s="189"/>
      <c r="I38" s="190" t="e">
        <f>VLOOKUP(C38,[16]Arkusz1!$A$42:$G$135,3,FALSE)</f>
        <v>#N/A</v>
      </c>
      <c r="J38" s="190"/>
      <c r="K38" s="190"/>
      <c r="L38" s="190"/>
      <c r="M38" s="190"/>
      <c r="N38" s="190"/>
      <c r="O38" s="189" t="e">
        <f>VLOOKUP(C38,[16]Arkusz1!$A$42:$G$135,4,FALSE)</f>
        <v>#N/A</v>
      </c>
      <c r="P38" s="189"/>
      <c r="Q38" s="189"/>
      <c r="R38" s="189"/>
      <c r="S38" s="189"/>
      <c r="T38" s="189"/>
      <c r="U38" s="189" t="e">
        <f>VLOOKUP(C38,[16]Arkusz1!$A$42:$G$135,5,FALSE)</f>
        <v>#N/A</v>
      </c>
      <c r="V38" s="189"/>
      <c r="W38" s="189"/>
      <c r="X38" s="189"/>
      <c r="Y38" s="189"/>
      <c r="Z38" s="189"/>
      <c r="AA38" s="189" t="e">
        <f>VLOOKUP(C38,[16]Arkusz1!$A$42:$G$135,6,FALSE)</f>
        <v>#N/A</v>
      </c>
      <c r="AB38" s="189"/>
      <c r="AC38" s="189"/>
      <c r="AD38" s="189"/>
      <c r="AE38" s="189"/>
      <c r="AF38" s="189"/>
      <c r="AG38" s="189" t="e">
        <f>VLOOKUP(C38,[16]Arkusz1!$A$42:$G$135,7,FALSE)</f>
        <v>#N/A</v>
      </c>
      <c r="AH38" s="189"/>
      <c r="AI38" s="189"/>
      <c r="AJ38" s="189"/>
      <c r="AK38" s="189"/>
      <c r="AL38" s="189"/>
      <c r="AM38" s="3"/>
    </row>
    <row r="39" spans="1:39" ht="12" customHeight="1" x14ac:dyDescent="0.25">
      <c r="A39" s="3"/>
      <c r="B39" s="42"/>
      <c r="C39" s="171">
        <v>92</v>
      </c>
      <c r="D39" s="189" t="e">
        <f>VLOOKUP(C39,[16]Arkusz1!$A$42:$G$135,2,FALSE)</f>
        <v>#N/A</v>
      </c>
      <c r="E39" s="189"/>
      <c r="F39" s="189"/>
      <c r="G39" s="189"/>
      <c r="H39" s="189"/>
      <c r="I39" s="190" t="e">
        <f>VLOOKUP(C39,[16]Arkusz1!$A$42:$G$135,3,FALSE)</f>
        <v>#N/A</v>
      </c>
      <c r="J39" s="190"/>
      <c r="K39" s="190"/>
      <c r="L39" s="190"/>
      <c r="M39" s="190"/>
      <c r="N39" s="190"/>
      <c r="O39" s="189" t="e">
        <f>VLOOKUP(C39,[16]Arkusz1!$A$42:$G$135,4,FALSE)</f>
        <v>#N/A</v>
      </c>
      <c r="P39" s="189"/>
      <c r="Q39" s="189"/>
      <c r="R39" s="189"/>
      <c r="S39" s="189"/>
      <c r="T39" s="189"/>
      <c r="U39" s="189" t="e">
        <f>VLOOKUP(C39,[16]Arkusz1!$A$42:$G$135,5,FALSE)</f>
        <v>#N/A</v>
      </c>
      <c r="V39" s="189"/>
      <c r="W39" s="189"/>
      <c r="X39" s="189"/>
      <c r="Y39" s="189"/>
      <c r="Z39" s="189"/>
      <c r="AA39" s="189" t="e">
        <f>VLOOKUP(C39,[16]Arkusz1!$A$42:$G$135,6,FALSE)</f>
        <v>#N/A</v>
      </c>
      <c r="AB39" s="189"/>
      <c r="AC39" s="189"/>
      <c r="AD39" s="189"/>
      <c r="AE39" s="189"/>
      <c r="AF39" s="189"/>
      <c r="AG39" s="189" t="e">
        <f>VLOOKUP(C39,[16]Arkusz1!$A$42:$G$135,7,FALSE)</f>
        <v>#N/A</v>
      </c>
      <c r="AH39" s="189"/>
      <c r="AI39" s="189"/>
      <c r="AJ39" s="189"/>
      <c r="AK39" s="189"/>
      <c r="AL39" s="189"/>
      <c r="AM39" s="3"/>
    </row>
    <row r="40" spans="1:39" ht="12" customHeight="1" x14ac:dyDescent="0.25">
      <c r="A40" s="3"/>
      <c r="B40" s="42"/>
      <c r="C40" s="171">
        <v>93</v>
      </c>
      <c r="D40" s="189" t="e">
        <f>VLOOKUP(C40,[16]Arkusz1!$A$42:$G$135,2,FALSE)</f>
        <v>#N/A</v>
      </c>
      <c r="E40" s="189"/>
      <c r="F40" s="189"/>
      <c r="G40" s="189"/>
      <c r="H40" s="189"/>
      <c r="I40" s="190" t="e">
        <f>VLOOKUP(C40,[16]Arkusz1!$A$42:$G$135,3,FALSE)</f>
        <v>#N/A</v>
      </c>
      <c r="J40" s="190"/>
      <c r="K40" s="190"/>
      <c r="L40" s="190"/>
      <c r="M40" s="190"/>
      <c r="N40" s="190"/>
      <c r="O40" s="189" t="e">
        <f>VLOOKUP(C40,[16]Arkusz1!$A$42:$G$135,4,FALSE)</f>
        <v>#N/A</v>
      </c>
      <c r="P40" s="189"/>
      <c r="Q40" s="189"/>
      <c r="R40" s="189"/>
      <c r="S40" s="189"/>
      <c r="T40" s="189"/>
      <c r="U40" s="189" t="e">
        <f>VLOOKUP(C40,[16]Arkusz1!$A$42:$G$135,5,FALSE)</f>
        <v>#N/A</v>
      </c>
      <c r="V40" s="189"/>
      <c r="W40" s="189"/>
      <c r="X40" s="189"/>
      <c r="Y40" s="189"/>
      <c r="Z40" s="189"/>
      <c r="AA40" s="189" t="e">
        <f>VLOOKUP(C40,[16]Arkusz1!$A$42:$G$135,6,FALSE)</f>
        <v>#N/A</v>
      </c>
      <c r="AB40" s="189"/>
      <c r="AC40" s="189"/>
      <c r="AD40" s="189"/>
      <c r="AE40" s="189"/>
      <c r="AF40" s="189"/>
      <c r="AG40" s="189" t="e">
        <f>VLOOKUP(C40,[16]Arkusz1!$A$42:$G$135,7,FALSE)</f>
        <v>#N/A</v>
      </c>
      <c r="AH40" s="189"/>
      <c r="AI40" s="189"/>
      <c r="AJ40" s="189"/>
      <c r="AK40" s="189"/>
      <c r="AL40" s="189"/>
      <c r="AM40" s="3"/>
    </row>
    <row r="41" spans="1:39" ht="12" customHeight="1" x14ac:dyDescent="0.25">
      <c r="A41" s="3"/>
      <c r="B41" s="42"/>
      <c r="C41" s="171">
        <v>94</v>
      </c>
      <c r="D41" s="189" t="e">
        <f>VLOOKUP(C41,[16]Arkusz1!$A$42:$G$135,2,FALSE)</f>
        <v>#N/A</v>
      </c>
      <c r="E41" s="189"/>
      <c r="F41" s="189"/>
      <c r="G41" s="189"/>
      <c r="H41" s="189"/>
      <c r="I41" s="190" t="e">
        <f>VLOOKUP(C41,[16]Arkusz1!$A$42:$G$135,3,FALSE)</f>
        <v>#N/A</v>
      </c>
      <c r="J41" s="190"/>
      <c r="K41" s="190"/>
      <c r="L41" s="190"/>
      <c r="M41" s="190"/>
      <c r="N41" s="190"/>
      <c r="O41" s="189" t="e">
        <f>VLOOKUP(C41,[16]Arkusz1!$A$42:$G$135,4,FALSE)</f>
        <v>#N/A</v>
      </c>
      <c r="P41" s="189"/>
      <c r="Q41" s="189"/>
      <c r="R41" s="189"/>
      <c r="S41" s="189"/>
      <c r="T41" s="189"/>
      <c r="U41" s="189" t="e">
        <f>VLOOKUP(C41,[16]Arkusz1!$A$42:$G$135,5,FALSE)</f>
        <v>#N/A</v>
      </c>
      <c r="V41" s="189"/>
      <c r="W41" s="189"/>
      <c r="X41" s="189"/>
      <c r="Y41" s="189"/>
      <c r="Z41" s="189"/>
      <c r="AA41" s="189" t="e">
        <f>VLOOKUP(C41,[16]Arkusz1!$A$42:$G$135,6,FALSE)</f>
        <v>#N/A</v>
      </c>
      <c r="AB41" s="189"/>
      <c r="AC41" s="189"/>
      <c r="AD41" s="189"/>
      <c r="AE41" s="189"/>
      <c r="AF41" s="189"/>
      <c r="AG41" s="189" t="e">
        <f>VLOOKUP(C41,[16]Arkusz1!$A$42:$G$135,7,FALSE)</f>
        <v>#N/A</v>
      </c>
      <c r="AH41" s="189"/>
      <c r="AI41" s="189"/>
      <c r="AJ41" s="189"/>
      <c r="AK41" s="189"/>
      <c r="AL41" s="189"/>
      <c r="AM41" s="3"/>
    </row>
    <row r="42" spans="1:39" ht="12" customHeight="1" x14ac:dyDescent="0.25">
      <c r="A42" s="3"/>
      <c r="B42" s="42"/>
      <c r="C42" s="171">
        <v>95</v>
      </c>
      <c r="D42" s="189" t="e">
        <f>VLOOKUP(C42,[16]Arkusz1!$A$42:$G$135,2,FALSE)</f>
        <v>#N/A</v>
      </c>
      <c r="E42" s="189"/>
      <c r="F42" s="189"/>
      <c r="G42" s="189"/>
      <c r="H42" s="189"/>
      <c r="I42" s="190" t="e">
        <f>VLOOKUP(C42,[16]Arkusz1!$A$42:$G$135,3,FALSE)</f>
        <v>#N/A</v>
      </c>
      <c r="J42" s="190"/>
      <c r="K42" s="190"/>
      <c r="L42" s="190"/>
      <c r="M42" s="190"/>
      <c r="N42" s="190"/>
      <c r="O42" s="189" t="e">
        <f>VLOOKUP(C42,[16]Arkusz1!$A$42:$G$135,4,FALSE)</f>
        <v>#N/A</v>
      </c>
      <c r="P42" s="189"/>
      <c r="Q42" s="189"/>
      <c r="R42" s="189"/>
      <c r="S42" s="189"/>
      <c r="T42" s="189"/>
      <c r="U42" s="189" t="e">
        <f>VLOOKUP(C42,[16]Arkusz1!$A$42:$G$135,5,FALSE)</f>
        <v>#N/A</v>
      </c>
      <c r="V42" s="189"/>
      <c r="W42" s="189"/>
      <c r="X42" s="189"/>
      <c r="Y42" s="189"/>
      <c r="Z42" s="189"/>
      <c r="AA42" s="189" t="e">
        <f>VLOOKUP(C42,[16]Arkusz1!$A$42:$G$135,6,FALSE)</f>
        <v>#N/A</v>
      </c>
      <c r="AB42" s="189"/>
      <c r="AC42" s="189"/>
      <c r="AD42" s="189"/>
      <c r="AE42" s="189"/>
      <c r="AF42" s="189"/>
      <c r="AG42" s="189" t="e">
        <f>VLOOKUP(C42,[16]Arkusz1!$A$42:$G$135,7,FALSE)</f>
        <v>#N/A</v>
      </c>
      <c r="AH42" s="189"/>
      <c r="AI42" s="189"/>
      <c r="AJ42" s="189"/>
      <c r="AK42" s="189"/>
      <c r="AL42" s="189"/>
      <c r="AM42" s="3"/>
    </row>
    <row r="43" spans="1:39" ht="12" customHeight="1" x14ac:dyDescent="0.25">
      <c r="A43" s="3"/>
      <c r="B43" s="42"/>
      <c r="C43" s="171">
        <v>96</v>
      </c>
      <c r="D43" s="189" t="e">
        <f>VLOOKUP(C43,[16]Arkusz1!$A$42:$G$135,2,FALSE)</f>
        <v>#N/A</v>
      </c>
      <c r="E43" s="189"/>
      <c r="F43" s="189"/>
      <c r="G43" s="189"/>
      <c r="H43" s="189"/>
      <c r="I43" s="190" t="e">
        <f>VLOOKUP(C43,[16]Arkusz1!$A$42:$G$135,3,FALSE)</f>
        <v>#N/A</v>
      </c>
      <c r="J43" s="190"/>
      <c r="K43" s="190"/>
      <c r="L43" s="190"/>
      <c r="M43" s="190"/>
      <c r="N43" s="190"/>
      <c r="O43" s="189" t="e">
        <f>VLOOKUP(C43,[16]Arkusz1!$A$42:$G$135,4,FALSE)</f>
        <v>#N/A</v>
      </c>
      <c r="P43" s="189"/>
      <c r="Q43" s="189"/>
      <c r="R43" s="189"/>
      <c r="S43" s="189"/>
      <c r="T43" s="189"/>
      <c r="U43" s="189" t="e">
        <f>VLOOKUP(C43,[16]Arkusz1!$A$42:$G$135,5,FALSE)</f>
        <v>#N/A</v>
      </c>
      <c r="V43" s="189"/>
      <c r="W43" s="189"/>
      <c r="X43" s="189"/>
      <c r="Y43" s="189"/>
      <c r="Z43" s="189"/>
      <c r="AA43" s="189" t="e">
        <f>VLOOKUP(C43,[16]Arkusz1!$A$42:$G$135,6,FALSE)</f>
        <v>#N/A</v>
      </c>
      <c r="AB43" s="189"/>
      <c r="AC43" s="189"/>
      <c r="AD43" s="189"/>
      <c r="AE43" s="189"/>
      <c r="AF43" s="189"/>
      <c r="AG43" s="189" t="e">
        <f>VLOOKUP(C43,[16]Arkusz1!$A$42:$G$135,7,FALSE)</f>
        <v>#N/A</v>
      </c>
      <c r="AH43" s="189"/>
      <c r="AI43" s="189"/>
      <c r="AJ43" s="189"/>
      <c r="AK43" s="189"/>
      <c r="AL43" s="189"/>
      <c r="AM43" s="3"/>
    </row>
    <row r="44" spans="1:39" ht="12" customHeight="1" x14ac:dyDescent="0.25">
      <c r="A44" s="3"/>
      <c r="B44" s="42"/>
      <c r="C44" s="171">
        <v>97</v>
      </c>
      <c r="D44" s="189" t="e">
        <f>VLOOKUP(C44,[16]Arkusz1!$A$42:$G$135,2,FALSE)</f>
        <v>#N/A</v>
      </c>
      <c r="E44" s="189"/>
      <c r="F44" s="189"/>
      <c r="G44" s="189"/>
      <c r="H44" s="189"/>
      <c r="I44" s="190" t="e">
        <f>VLOOKUP(C44,[16]Arkusz1!$A$42:$G$135,3,FALSE)</f>
        <v>#N/A</v>
      </c>
      <c r="J44" s="190"/>
      <c r="K44" s="190"/>
      <c r="L44" s="190"/>
      <c r="M44" s="190"/>
      <c r="N44" s="190"/>
      <c r="O44" s="189" t="e">
        <f>VLOOKUP(C44,[16]Arkusz1!$A$42:$G$135,4,FALSE)</f>
        <v>#N/A</v>
      </c>
      <c r="P44" s="189"/>
      <c r="Q44" s="189"/>
      <c r="R44" s="189"/>
      <c r="S44" s="189"/>
      <c r="T44" s="189"/>
      <c r="U44" s="189" t="e">
        <f>VLOOKUP(C44,[16]Arkusz1!$A$42:$G$135,5,FALSE)</f>
        <v>#N/A</v>
      </c>
      <c r="V44" s="189"/>
      <c r="W44" s="189"/>
      <c r="X44" s="189"/>
      <c r="Y44" s="189"/>
      <c r="Z44" s="189"/>
      <c r="AA44" s="189" t="e">
        <f>VLOOKUP(C44,[16]Arkusz1!$A$42:$G$135,6,FALSE)</f>
        <v>#N/A</v>
      </c>
      <c r="AB44" s="189"/>
      <c r="AC44" s="189"/>
      <c r="AD44" s="189"/>
      <c r="AE44" s="189"/>
      <c r="AF44" s="189"/>
      <c r="AG44" s="189" t="e">
        <f>VLOOKUP(C44,[16]Arkusz1!$A$42:$G$135,7,FALSE)</f>
        <v>#N/A</v>
      </c>
      <c r="AH44" s="189"/>
      <c r="AI44" s="189"/>
      <c r="AJ44" s="189"/>
      <c r="AK44" s="189"/>
      <c r="AL44" s="189"/>
      <c r="AM44" s="3"/>
    </row>
    <row r="45" spans="1:39" ht="12" customHeight="1" x14ac:dyDescent="0.25">
      <c r="A45" s="3"/>
      <c r="B45" s="42"/>
      <c r="C45" s="171">
        <v>98</v>
      </c>
      <c r="D45" s="189" t="e">
        <f>VLOOKUP(C45,[16]Arkusz1!$A$42:$G$135,2,FALSE)</f>
        <v>#N/A</v>
      </c>
      <c r="E45" s="189"/>
      <c r="F45" s="189"/>
      <c r="G45" s="189"/>
      <c r="H45" s="189"/>
      <c r="I45" s="190" t="e">
        <f>VLOOKUP(C45,[16]Arkusz1!$A$42:$G$135,3,FALSE)</f>
        <v>#N/A</v>
      </c>
      <c r="J45" s="190"/>
      <c r="K45" s="190"/>
      <c r="L45" s="190"/>
      <c r="M45" s="190"/>
      <c r="N45" s="190"/>
      <c r="O45" s="189" t="e">
        <f>VLOOKUP(C45,[16]Arkusz1!$A$42:$G$135,4,FALSE)</f>
        <v>#N/A</v>
      </c>
      <c r="P45" s="189"/>
      <c r="Q45" s="189"/>
      <c r="R45" s="189"/>
      <c r="S45" s="189"/>
      <c r="T45" s="189"/>
      <c r="U45" s="189" t="e">
        <f>VLOOKUP(C45,[16]Arkusz1!$A$42:$G$135,5,FALSE)</f>
        <v>#N/A</v>
      </c>
      <c r="V45" s="189"/>
      <c r="W45" s="189"/>
      <c r="X45" s="189"/>
      <c r="Y45" s="189"/>
      <c r="Z45" s="189"/>
      <c r="AA45" s="189" t="e">
        <f>VLOOKUP(C45,[16]Arkusz1!$A$42:$G$135,6,FALSE)</f>
        <v>#N/A</v>
      </c>
      <c r="AB45" s="189"/>
      <c r="AC45" s="189"/>
      <c r="AD45" s="189"/>
      <c r="AE45" s="189"/>
      <c r="AF45" s="189"/>
      <c r="AG45" s="189" t="e">
        <f>VLOOKUP(C45,[16]Arkusz1!$A$42:$G$135,7,FALSE)</f>
        <v>#N/A</v>
      </c>
      <c r="AH45" s="189"/>
      <c r="AI45" s="189"/>
      <c r="AJ45" s="189"/>
      <c r="AK45" s="189"/>
      <c r="AL45" s="189"/>
      <c r="AM45" s="3"/>
    </row>
    <row r="46" spans="1:39" ht="12" customHeight="1" x14ac:dyDescent="0.25">
      <c r="A46" s="3"/>
      <c r="B46" s="42"/>
      <c r="C46" s="171">
        <v>99</v>
      </c>
      <c r="D46" s="189" t="e">
        <f>VLOOKUP(C46,[16]Arkusz1!$A$42:$G$135,2,FALSE)</f>
        <v>#N/A</v>
      </c>
      <c r="E46" s="189"/>
      <c r="F46" s="189"/>
      <c r="G46" s="189"/>
      <c r="H46" s="189"/>
      <c r="I46" s="190" t="e">
        <f>VLOOKUP(C46,[16]Arkusz1!$A$42:$G$135,3,FALSE)</f>
        <v>#N/A</v>
      </c>
      <c r="J46" s="190"/>
      <c r="K46" s="190"/>
      <c r="L46" s="190"/>
      <c r="M46" s="190"/>
      <c r="N46" s="190"/>
      <c r="O46" s="189" t="e">
        <f>VLOOKUP(C46,[16]Arkusz1!$A$42:$G$135,4,FALSE)</f>
        <v>#N/A</v>
      </c>
      <c r="P46" s="189"/>
      <c r="Q46" s="189"/>
      <c r="R46" s="189"/>
      <c r="S46" s="189"/>
      <c r="T46" s="189"/>
      <c r="U46" s="189" t="e">
        <f>VLOOKUP(C46,[16]Arkusz1!$A$42:$G$135,5,FALSE)</f>
        <v>#N/A</v>
      </c>
      <c r="V46" s="189"/>
      <c r="W46" s="189"/>
      <c r="X46" s="189"/>
      <c r="Y46" s="189"/>
      <c r="Z46" s="189"/>
      <c r="AA46" s="189" t="e">
        <f>VLOOKUP(C46,[16]Arkusz1!$A$42:$G$135,6,FALSE)</f>
        <v>#N/A</v>
      </c>
      <c r="AB46" s="189"/>
      <c r="AC46" s="189"/>
      <c r="AD46" s="189"/>
      <c r="AE46" s="189"/>
      <c r="AF46" s="189"/>
      <c r="AG46" s="189" t="e">
        <f>VLOOKUP(C46,[16]Arkusz1!$A$42:$G$135,7,FALSE)</f>
        <v>#N/A</v>
      </c>
      <c r="AH46" s="189"/>
      <c r="AI46" s="189"/>
      <c r="AJ46" s="189"/>
      <c r="AK46" s="189"/>
      <c r="AL46" s="189"/>
      <c r="AM46" s="3"/>
    </row>
    <row r="47" spans="1:39" ht="17.25" customHeight="1" x14ac:dyDescent="0.25">
      <c r="A47" s="3"/>
      <c r="B47" s="14"/>
      <c r="C47" s="171">
        <v>100</v>
      </c>
      <c r="D47" s="189" t="e">
        <f>VLOOKUP(C47,[16]Arkusz1!$A$42:$G$135,2,FALSE)</f>
        <v>#N/A</v>
      </c>
      <c r="E47" s="189"/>
      <c r="F47" s="189"/>
      <c r="G47" s="189"/>
      <c r="H47" s="189"/>
      <c r="I47" s="190" t="e">
        <f>VLOOKUP(C47,[16]Arkusz1!$A$42:$G$135,3,FALSE)</f>
        <v>#N/A</v>
      </c>
      <c r="J47" s="190"/>
      <c r="K47" s="190"/>
      <c r="L47" s="190"/>
      <c r="M47" s="190"/>
      <c r="N47" s="190"/>
      <c r="O47" s="189" t="e">
        <f>VLOOKUP(C47,[16]Arkusz1!$A$42:$G$135,4,FALSE)</f>
        <v>#N/A</v>
      </c>
      <c r="P47" s="189"/>
      <c r="Q47" s="189"/>
      <c r="R47" s="189"/>
      <c r="S47" s="189"/>
      <c r="T47" s="189"/>
      <c r="U47" s="189" t="e">
        <f>VLOOKUP(C47,[16]Arkusz1!$A$42:$G$135,5,FALSE)</f>
        <v>#N/A</v>
      </c>
      <c r="V47" s="189"/>
      <c r="W47" s="189"/>
      <c r="X47" s="189"/>
      <c r="Y47" s="189"/>
      <c r="Z47" s="189"/>
      <c r="AA47" s="189" t="e">
        <f>VLOOKUP(C47,[16]Arkusz1!$A$42:$G$135,6,FALSE)</f>
        <v>#N/A</v>
      </c>
      <c r="AB47" s="189"/>
      <c r="AC47" s="189"/>
      <c r="AD47" s="189"/>
      <c r="AE47" s="189"/>
      <c r="AF47" s="189"/>
      <c r="AG47" s="189" t="e">
        <f>VLOOKUP(C47,[16]Arkusz1!$A$42:$G$135,7,FALSE)</f>
        <v>#N/A</v>
      </c>
      <c r="AH47" s="189"/>
      <c r="AI47" s="189"/>
      <c r="AJ47" s="189"/>
      <c r="AK47" s="189"/>
      <c r="AL47" s="189"/>
      <c r="AM47" s="36"/>
    </row>
    <row r="48" spans="1:39" ht="17.25" customHeight="1" x14ac:dyDescent="0.25">
      <c r="A48" s="3"/>
      <c r="B48" s="14"/>
      <c r="C48" s="171">
        <v>101</v>
      </c>
      <c r="D48" s="189" t="e">
        <f>VLOOKUP(C48,[16]Arkusz1!$A$42:$G$135,2,FALSE)</f>
        <v>#N/A</v>
      </c>
      <c r="E48" s="189"/>
      <c r="F48" s="189"/>
      <c r="G48" s="189"/>
      <c r="H48" s="189"/>
      <c r="I48" s="190" t="e">
        <f>VLOOKUP(C48,[16]Arkusz1!$A$42:$G$135,3,FALSE)</f>
        <v>#N/A</v>
      </c>
      <c r="J48" s="190"/>
      <c r="K48" s="190"/>
      <c r="L48" s="190"/>
      <c r="M48" s="190"/>
      <c r="N48" s="190"/>
      <c r="O48" s="189" t="e">
        <f>VLOOKUP(C48,[16]Arkusz1!$A$42:$G$135,4,FALSE)</f>
        <v>#N/A</v>
      </c>
      <c r="P48" s="189"/>
      <c r="Q48" s="189"/>
      <c r="R48" s="189"/>
      <c r="S48" s="189"/>
      <c r="T48" s="189"/>
      <c r="U48" s="189" t="e">
        <f>VLOOKUP(C48,[16]Arkusz1!$A$42:$G$135,5,FALSE)</f>
        <v>#N/A</v>
      </c>
      <c r="V48" s="189"/>
      <c r="W48" s="189"/>
      <c r="X48" s="189"/>
      <c r="Y48" s="189"/>
      <c r="Z48" s="189"/>
      <c r="AA48" s="189" t="e">
        <f>VLOOKUP(C48,[16]Arkusz1!$A$42:$G$135,6,FALSE)</f>
        <v>#N/A</v>
      </c>
      <c r="AB48" s="189"/>
      <c r="AC48" s="189"/>
      <c r="AD48" s="189"/>
      <c r="AE48" s="189"/>
      <c r="AF48" s="189"/>
      <c r="AG48" s="189" t="e">
        <f>VLOOKUP(C48,[16]Arkusz1!$A$42:$G$135,7,FALSE)</f>
        <v>#N/A</v>
      </c>
      <c r="AH48" s="189"/>
      <c r="AI48" s="189"/>
      <c r="AJ48" s="189"/>
      <c r="AK48" s="189"/>
      <c r="AL48" s="189"/>
      <c r="AM48" s="36"/>
    </row>
    <row r="49" spans="1:39" ht="17.25" customHeight="1" x14ac:dyDescent="0.25">
      <c r="A49" s="3"/>
      <c r="B49" s="14"/>
      <c r="C49" s="171">
        <v>102</v>
      </c>
      <c r="D49" s="189" t="e">
        <f>VLOOKUP(C49,[16]Arkusz1!$A$42:$G$135,2,FALSE)</f>
        <v>#N/A</v>
      </c>
      <c r="E49" s="189"/>
      <c r="F49" s="189"/>
      <c r="G49" s="189"/>
      <c r="H49" s="189"/>
      <c r="I49" s="190" t="e">
        <f>VLOOKUP(C49,[16]Arkusz1!$A$42:$G$135,3,FALSE)</f>
        <v>#N/A</v>
      </c>
      <c r="J49" s="190"/>
      <c r="K49" s="190"/>
      <c r="L49" s="190"/>
      <c r="M49" s="190"/>
      <c r="N49" s="190"/>
      <c r="O49" s="189" t="e">
        <f>VLOOKUP(C49,[16]Arkusz1!$A$42:$G$135,4,FALSE)</f>
        <v>#N/A</v>
      </c>
      <c r="P49" s="189"/>
      <c r="Q49" s="189"/>
      <c r="R49" s="189"/>
      <c r="S49" s="189"/>
      <c r="T49" s="189"/>
      <c r="U49" s="189" t="e">
        <f>VLOOKUP(C49,[16]Arkusz1!$A$42:$G$135,5,FALSE)</f>
        <v>#N/A</v>
      </c>
      <c r="V49" s="189"/>
      <c r="W49" s="189"/>
      <c r="X49" s="189"/>
      <c r="Y49" s="189"/>
      <c r="Z49" s="189"/>
      <c r="AA49" s="189" t="e">
        <f>VLOOKUP(C49,[16]Arkusz1!$A$42:$G$135,6,FALSE)</f>
        <v>#N/A</v>
      </c>
      <c r="AB49" s="189"/>
      <c r="AC49" s="189"/>
      <c r="AD49" s="189"/>
      <c r="AE49" s="189"/>
      <c r="AF49" s="189"/>
      <c r="AG49" s="189" t="e">
        <f>VLOOKUP(C49,[16]Arkusz1!$A$42:$G$135,7,FALSE)</f>
        <v>#N/A</v>
      </c>
      <c r="AH49" s="189"/>
      <c r="AI49" s="189"/>
      <c r="AJ49" s="189"/>
      <c r="AK49" s="189"/>
      <c r="AL49" s="189"/>
      <c r="AM49" s="36"/>
    </row>
    <row r="50" spans="1:39" ht="17.25" customHeight="1" x14ac:dyDescent="0.25">
      <c r="A50" s="3"/>
      <c r="B50" s="14"/>
      <c r="C50" s="171">
        <v>103</v>
      </c>
      <c r="D50" s="189" t="e">
        <f>VLOOKUP(C50,[16]Arkusz1!$A$42:$G$135,2,FALSE)</f>
        <v>#N/A</v>
      </c>
      <c r="E50" s="189"/>
      <c r="F50" s="189"/>
      <c r="G50" s="189"/>
      <c r="H50" s="189"/>
      <c r="I50" s="190" t="e">
        <f>VLOOKUP(C50,[16]Arkusz1!$A$42:$G$135,3,FALSE)</f>
        <v>#N/A</v>
      </c>
      <c r="J50" s="190"/>
      <c r="K50" s="190"/>
      <c r="L50" s="190"/>
      <c r="M50" s="190"/>
      <c r="N50" s="190"/>
      <c r="O50" s="189" t="e">
        <f>VLOOKUP(C50,[16]Arkusz1!$A$42:$G$135,4,FALSE)</f>
        <v>#N/A</v>
      </c>
      <c r="P50" s="189"/>
      <c r="Q50" s="189"/>
      <c r="R50" s="189"/>
      <c r="S50" s="189"/>
      <c r="T50" s="189"/>
      <c r="U50" s="189" t="e">
        <f>VLOOKUP(C50,[16]Arkusz1!$A$42:$G$135,5,FALSE)</f>
        <v>#N/A</v>
      </c>
      <c r="V50" s="189"/>
      <c r="W50" s="189"/>
      <c r="X50" s="189"/>
      <c r="Y50" s="189"/>
      <c r="Z50" s="189"/>
      <c r="AA50" s="189" t="e">
        <f>VLOOKUP(C50,[16]Arkusz1!$A$42:$G$135,6,FALSE)</f>
        <v>#N/A</v>
      </c>
      <c r="AB50" s="189"/>
      <c r="AC50" s="189"/>
      <c r="AD50" s="189"/>
      <c r="AE50" s="189"/>
      <c r="AF50" s="189"/>
      <c r="AG50" s="189" t="e">
        <f>VLOOKUP(C50,[16]Arkusz1!$A$42:$G$135,7,FALSE)</f>
        <v>#N/A</v>
      </c>
      <c r="AH50" s="189"/>
      <c r="AI50" s="189"/>
      <c r="AJ50" s="189"/>
      <c r="AK50" s="189"/>
      <c r="AL50" s="189"/>
      <c r="AM50" s="36"/>
    </row>
    <row r="51" spans="1:39" ht="17.25" customHeight="1" x14ac:dyDescent="0.25">
      <c r="A51" s="3"/>
      <c r="B51" s="14"/>
      <c r="C51" s="171">
        <v>104</v>
      </c>
      <c r="D51" s="189" t="e">
        <f>VLOOKUP(C51,[16]Arkusz1!$A$42:$G$135,2,FALSE)</f>
        <v>#N/A</v>
      </c>
      <c r="E51" s="189"/>
      <c r="F51" s="189"/>
      <c r="G51" s="189"/>
      <c r="H51" s="189"/>
      <c r="I51" s="190" t="e">
        <f>VLOOKUP(C51,[16]Arkusz1!$A$42:$G$135,3,FALSE)</f>
        <v>#N/A</v>
      </c>
      <c r="J51" s="190"/>
      <c r="K51" s="190"/>
      <c r="L51" s="190"/>
      <c r="M51" s="190"/>
      <c r="N51" s="190"/>
      <c r="O51" s="189" t="e">
        <f>VLOOKUP(C51,[16]Arkusz1!$A$42:$G$135,4,FALSE)</f>
        <v>#N/A</v>
      </c>
      <c r="P51" s="189"/>
      <c r="Q51" s="189"/>
      <c r="R51" s="189"/>
      <c r="S51" s="189"/>
      <c r="T51" s="189"/>
      <c r="U51" s="189" t="e">
        <f>VLOOKUP(C51,[16]Arkusz1!$A$42:$G$135,5,FALSE)</f>
        <v>#N/A</v>
      </c>
      <c r="V51" s="189"/>
      <c r="W51" s="189"/>
      <c r="X51" s="189"/>
      <c r="Y51" s="189"/>
      <c r="Z51" s="189"/>
      <c r="AA51" s="189" t="e">
        <f>VLOOKUP(C51,[16]Arkusz1!$A$42:$G$135,6,FALSE)</f>
        <v>#N/A</v>
      </c>
      <c r="AB51" s="189"/>
      <c r="AC51" s="189"/>
      <c r="AD51" s="189"/>
      <c r="AE51" s="189"/>
      <c r="AF51" s="189"/>
      <c r="AG51" s="189" t="e">
        <f>VLOOKUP(C51,[16]Arkusz1!$A$42:$G$135,7,FALSE)</f>
        <v>#N/A</v>
      </c>
      <c r="AH51" s="189"/>
      <c r="AI51" s="189"/>
      <c r="AJ51" s="189"/>
      <c r="AK51" s="189"/>
      <c r="AL51" s="189"/>
      <c r="AM51" s="36"/>
    </row>
    <row r="52" spans="1:39" ht="17.25" customHeight="1" x14ac:dyDescent="0.25">
      <c r="A52" s="3"/>
      <c r="B52" s="14"/>
      <c r="C52" s="171">
        <v>105</v>
      </c>
      <c r="D52" s="189" t="e">
        <f>VLOOKUP(C52,[16]Arkusz1!$A$42:$G$135,2,FALSE)</f>
        <v>#N/A</v>
      </c>
      <c r="E52" s="189"/>
      <c r="F52" s="189"/>
      <c r="G52" s="189"/>
      <c r="H52" s="189"/>
      <c r="I52" s="190" t="e">
        <f>VLOOKUP(C52,[16]Arkusz1!$A$42:$G$135,3,FALSE)</f>
        <v>#N/A</v>
      </c>
      <c r="J52" s="190"/>
      <c r="K52" s="190"/>
      <c r="L52" s="190"/>
      <c r="M52" s="190"/>
      <c r="N52" s="190"/>
      <c r="O52" s="189" t="e">
        <f>VLOOKUP(C52,[16]Arkusz1!$A$42:$G$135,4,FALSE)</f>
        <v>#N/A</v>
      </c>
      <c r="P52" s="189"/>
      <c r="Q52" s="189"/>
      <c r="R52" s="189"/>
      <c r="S52" s="189"/>
      <c r="T52" s="189"/>
      <c r="U52" s="189" t="e">
        <f>VLOOKUP(C52,[16]Arkusz1!$A$42:$G$135,5,FALSE)</f>
        <v>#N/A</v>
      </c>
      <c r="V52" s="189"/>
      <c r="W52" s="189"/>
      <c r="X52" s="189"/>
      <c r="Y52" s="189"/>
      <c r="Z52" s="189"/>
      <c r="AA52" s="189" t="e">
        <f>VLOOKUP(C52,[16]Arkusz1!$A$42:$G$135,6,FALSE)</f>
        <v>#N/A</v>
      </c>
      <c r="AB52" s="189"/>
      <c r="AC52" s="189"/>
      <c r="AD52" s="189"/>
      <c r="AE52" s="189"/>
      <c r="AF52" s="189"/>
      <c r="AG52" s="189" t="e">
        <f>VLOOKUP(C52,[16]Arkusz1!$A$42:$G$135,7,FALSE)</f>
        <v>#N/A</v>
      </c>
      <c r="AH52" s="189"/>
      <c r="AI52" s="189"/>
      <c r="AJ52" s="189"/>
      <c r="AK52" s="189"/>
      <c r="AL52" s="189"/>
      <c r="AM52" s="36"/>
    </row>
    <row r="53" spans="1:39" ht="17.25" customHeight="1" x14ac:dyDescent="0.25">
      <c r="A53" s="3"/>
      <c r="B53" s="14"/>
      <c r="C53" s="171">
        <v>106</v>
      </c>
      <c r="D53" s="189" t="e">
        <f>VLOOKUP(C53,[16]Arkusz1!$A$42:$G$135,2,FALSE)</f>
        <v>#N/A</v>
      </c>
      <c r="E53" s="189"/>
      <c r="F53" s="189"/>
      <c r="G53" s="189"/>
      <c r="H53" s="189"/>
      <c r="I53" s="190" t="e">
        <f>VLOOKUP(C53,[16]Arkusz1!$A$42:$G$135,3,FALSE)</f>
        <v>#N/A</v>
      </c>
      <c r="J53" s="190"/>
      <c r="K53" s="190"/>
      <c r="L53" s="190"/>
      <c r="M53" s="190"/>
      <c r="N53" s="190"/>
      <c r="O53" s="189" t="e">
        <f>VLOOKUP(C53,[16]Arkusz1!$A$42:$G$135,4,FALSE)</f>
        <v>#N/A</v>
      </c>
      <c r="P53" s="189"/>
      <c r="Q53" s="189"/>
      <c r="R53" s="189"/>
      <c r="S53" s="189"/>
      <c r="T53" s="189"/>
      <c r="U53" s="189" t="e">
        <f>VLOOKUP(C53,[16]Arkusz1!$A$42:$G$135,5,FALSE)</f>
        <v>#N/A</v>
      </c>
      <c r="V53" s="189"/>
      <c r="W53" s="189"/>
      <c r="X53" s="189"/>
      <c r="Y53" s="189"/>
      <c r="Z53" s="189"/>
      <c r="AA53" s="189" t="e">
        <f>VLOOKUP(C53,[16]Arkusz1!$A$42:$G$135,6,FALSE)</f>
        <v>#N/A</v>
      </c>
      <c r="AB53" s="189"/>
      <c r="AC53" s="189"/>
      <c r="AD53" s="189"/>
      <c r="AE53" s="189"/>
      <c r="AF53" s="189"/>
      <c r="AG53" s="189" t="e">
        <f>VLOOKUP(C53,[16]Arkusz1!$A$42:$G$135,7,FALSE)</f>
        <v>#N/A</v>
      </c>
      <c r="AH53" s="189"/>
      <c r="AI53" s="189"/>
      <c r="AJ53" s="189"/>
      <c r="AK53" s="189"/>
      <c r="AL53" s="189"/>
      <c r="AM53" s="36"/>
    </row>
    <row r="54" spans="1:39" ht="17.25" customHeight="1" x14ac:dyDescent="0.25">
      <c r="A54" s="3"/>
      <c r="B54" s="14"/>
      <c r="C54" s="171">
        <v>107</v>
      </c>
      <c r="D54" s="189" t="e">
        <f>VLOOKUP(C54,[16]Arkusz1!$A$42:$G$135,2,FALSE)</f>
        <v>#N/A</v>
      </c>
      <c r="E54" s="189"/>
      <c r="F54" s="189"/>
      <c r="G54" s="189"/>
      <c r="H54" s="189"/>
      <c r="I54" s="190" t="e">
        <f>VLOOKUP(C54,[16]Arkusz1!$A$42:$G$135,3,FALSE)</f>
        <v>#N/A</v>
      </c>
      <c r="J54" s="190"/>
      <c r="K54" s="190"/>
      <c r="L54" s="190"/>
      <c r="M54" s="190"/>
      <c r="N54" s="190"/>
      <c r="O54" s="189" t="e">
        <f>VLOOKUP(C54,[16]Arkusz1!$A$42:$G$135,4,FALSE)</f>
        <v>#N/A</v>
      </c>
      <c r="P54" s="189"/>
      <c r="Q54" s="189"/>
      <c r="R54" s="189"/>
      <c r="S54" s="189"/>
      <c r="T54" s="189"/>
      <c r="U54" s="189" t="e">
        <f>VLOOKUP(C54,[16]Arkusz1!$A$42:$G$135,5,FALSE)</f>
        <v>#N/A</v>
      </c>
      <c r="V54" s="189"/>
      <c r="W54" s="189"/>
      <c r="X54" s="189"/>
      <c r="Y54" s="189"/>
      <c r="Z54" s="189"/>
      <c r="AA54" s="189" t="e">
        <f>VLOOKUP(C54,[16]Arkusz1!$A$42:$G$135,6,FALSE)</f>
        <v>#N/A</v>
      </c>
      <c r="AB54" s="189"/>
      <c r="AC54" s="189"/>
      <c r="AD54" s="189"/>
      <c r="AE54" s="189"/>
      <c r="AF54" s="189"/>
      <c r="AG54" s="189" t="e">
        <f>VLOOKUP(C54,[16]Arkusz1!$A$42:$G$135,7,FALSE)</f>
        <v>#N/A</v>
      </c>
      <c r="AH54" s="189"/>
      <c r="AI54" s="189"/>
      <c r="AJ54" s="189"/>
      <c r="AK54" s="189"/>
      <c r="AL54" s="189"/>
      <c r="AM54" s="36"/>
    </row>
    <row r="55" spans="1:39" ht="17.25" customHeight="1" x14ac:dyDescent="0.25">
      <c r="A55" s="3"/>
      <c r="B55" s="14"/>
      <c r="C55" s="171">
        <v>108</v>
      </c>
      <c r="D55" s="189" t="e">
        <f>VLOOKUP(C55,[16]Arkusz1!$A$42:$G$135,2,FALSE)</f>
        <v>#N/A</v>
      </c>
      <c r="E55" s="189"/>
      <c r="F55" s="189"/>
      <c r="G55" s="189"/>
      <c r="H55" s="189"/>
      <c r="I55" s="190" t="e">
        <f>VLOOKUP(C55,[16]Arkusz1!$A$42:$G$135,3,FALSE)</f>
        <v>#N/A</v>
      </c>
      <c r="J55" s="190"/>
      <c r="K55" s="190"/>
      <c r="L55" s="190"/>
      <c r="M55" s="190"/>
      <c r="N55" s="190"/>
      <c r="O55" s="189" t="e">
        <f>VLOOKUP(C55,[16]Arkusz1!$A$42:$G$135,4,FALSE)</f>
        <v>#N/A</v>
      </c>
      <c r="P55" s="189"/>
      <c r="Q55" s="189"/>
      <c r="R55" s="189"/>
      <c r="S55" s="189"/>
      <c r="T55" s="189"/>
      <c r="U55" s="189" t="e">
        <f>VLOOKUP(C55,[16]Arkusz1!$A$42:$G$135,5,FALSE)</f>
        <v>#N/A</v>
      </c>
      <c r="V55" s="189"/>
      <c r="W55" s="189"/>
      <c r="X55" s="189"/>
      <c r="Y55" s="189"/>
      <c r="Z55" s="189"/>
      <c r="AA55" s="189" t="e">
        <f>VLOOKUP(C55,[16]Arkusz1!$A$42:$G$135,6,FALSE)</f>
        <v>#N/A</v>
      </c>
      <c r="AB55" s="189"/>
      <c r="AC55" s="189"/>
      <c r="AD55" s="189"/>
      <c r="AE55" s="189"/>
      <c r="AF55" s="189"/>
      <c r="AG55" s="189" t="e">
        <f>VLOOKUP(C55,[16]Arkusz1!$A$42:$G$135,7,FALSE)</f>
        <v>#N/A</v>
      </c>
      <c r="AH55" s="189"/>
      <c r="AI55" s="189"/>
      <c r="AJ55" s="189"/>
      <c r="AK55" s="189"/>
      <c r="AL55" s="189"/>
      <c r="AM55" s="36"/>
    </row>
    <row r="56" spans="1:39" ht="15" x14ac:dyDescent="0.25">
      <c r="A56" s="3"/>
      <c r="B56" s="14"/>
      <c r="C56" s="171">
        <v>109</v>
      </c>
      <c r="D56" s="189" t="e">
        <f>VLOOKUP(C56,[16]Arkusz1!$A$42:$G$135,2,FALSE)</f>
        <v>#N/A</v>
      </c>
      <c r="E56" s="189"/>
      <c r="F56" s="189"/>
      <c r="G56" s="189"/>
      <c r="H56" s="189"/>
      <c r="I56" s="190" t="e">
        <f>VLOOKUP(C56,[16]Arkusz1!$A$42:$G$135,3,FALSE)</f>
        <v>#N/A</v>
      </c>
      <c r="J56" s="190"/>
      <c r="K56" s="190"/>
      <c r="L56" s="190"/>
      <c r="M56" s="190"/>
      <c r="N56" s="190"/>
      <c r="O56" s="189" t="e">
        <f>VLOOKUP(C56,[16]Arkusz1!$A$42:$G$135,4,FALSE)</f>
        <v>#N/A</v>
      </c>
      <c r="P56" s="189"/>
      <c r="Q56" s="189"/>
      <c r="R56" s="189"/>
      <c r="S56" s="189"/>
      <c r="T56" s="189"/>
      <c r="U56" s="189" t="e">
        <f>VLOOKUP(C56,[16]Arkusz1!$A$42:$G$135,5,FALSE)</f>
        <v>#N/A</v>
      </c>
      <c r="V56" s="189"/>
      <c r="W56" s="189"/>
      <c r="X56" s="189"/>
      <c r="Y56" s="189"/>
      <c r="Z56" s="189"/>
      <c r="AA56" s="189" t="e">
        <f>VLOOKUP(C56,[16]Arkusz1!$A$42:$G$135,6,FALSE)</f>
        <v>#N/A</v>
      </c>
      <c r="AB56" s="189"/>
      <c r="AC56" s="189"/>
      <c r="AD56" s="189"/>
      <c r="AE56" s="189"/>
      <c r="AF56" s="189"/>
      <c r="AG56" s="189" t="e">
        <f>VLOOKUP(C56,[16]Arkusz1!$A$42:$G$135,7,FALSE)</f>
        <v>#N/A</v>
      </c>
      <c r="AH56" s="189"/>
      <c r="AI56" s="189"/>
      <c r="AJ56" s="189"/>
      <c r="AK56" s="189"/>
      <c r="AL56" s="189"/>
      <c r="AM56" s="3"/>
    </row>
    <row r="57" spans="1:39" ht="15" x14ac:dyDescent="0.25">
      <c r="A57" s="3"/>
      <c r="B57" s="14"/>
      <c r="C57" s="171">
        <v>110</v>
      </c>
      <c r="D57" s="189" t="e">
        <f>VLOOKUP(C57,[16]Arkusz1!$A$42:$G$135,2,FALSE)</f>
        <v>#N/A</v>
      </c>
      <c r="E57" s="189"/>
      <c r="F57" s="189"/>
      <c r="G57" s="189"/>
      <c r="H57" s="189"/>
      <c r="I57" s="190" t="e">
        <f>VLOOKUP(C57,[16]Arkusz1!$A$42:$G$135,3,FALSE)</f>
        <v>#N/A</v>
      </c>
      <c r="J57" s="190"/>
      <c r="K57" s="190"/>
      <c r="L57" s="190"/>
      <c r="M57" s="190"/>
      <c r="N57" s="190"/>
      <c r="O57" s="189" t="e">
        <f>VLOOKUP(C57,[16]Arkusz1!$A$42:$G$135,4,FALSE)</f>
        <v>#N/A</v>
      </c>
      <c r="P57" s="189"/>
      <c r="Q57" s="189"/>
      <c r="R57" s="189"/>
      <c r="S57" s="189"/>
      <c r="T57" s="189"/>
      <c r="U57" s="189" t="e">
        <f>VLOOKUP(C57,[16]Arkusz1!$A$42:$G$135,5,FALSE)</f>
        <v>#N/A</v>
      </c>
      <c r="V57" s="189"/>
      <c r="W57" s="189"/>
      <c r="X57" s="189"/>
      <c r="Y57" s="189"/>
      <c r="Z57" s="189"/>
      <c r="AA57" s="189" t="e">
        <f>VLOOKUP(C57,[16]Arkusz1!$A$42:$G$135,6,FALSE)</f>
        <v>#N/A</v>
      </c>
      <c r="AB57" s="189"/>
      <c r="AC57" s="189"/>
      <c r="AD57" s="189"/>
      <c r="AE57" s="189"/>
      <c r="AF57" s="189"/>
      <c r="AG57" s="189" t="e">
        <f>VLOOKUP(C57,[16]Arkusz1!$A$42:$G$135,7,FALSE)</f>
        <v>#N/A</v>
      </c>
      <c r="AH57" s="189"/>
      <c r="AI57" s="189"/>
      <c r="AJ57" s="189"/>
      <c r="AK57" s="189"/>
      <c r="AL57" s="189"/>
      <c r="AM57" s="3"/>
    </row>
    <row r="58" spans="1:39" ht="12.75" customHeight="1" x14ac:dyDescent="0.25">
      <c r="A58" s="3"/>
      <c r="B58" s="14"/>
      <c r="C58" s="171">
        <v>111</v>
      </c>
      <c r="D58" s="189" t="e">
        <f>VLOOKUP(C58,[16]Arkusz1!$A$42:$G$135,2,FALSE)</f>
        <v>#N/A</v>
      </c>
      <c r="E58" s="189"/>
      <c r="F58" s="189"/>
      <c r="G58" s="189"/>
      <c r="H58" s="189"/>
      <c r="I58" s="190" t="e">
        <f>VLOOKUP(C58,[16]Arkusz1!$A$42:$G$135,3,FALSE)</f>
        <v>#N/A</v>
      </c>
      <c r="J58" s="190"/>
      <c r="K58" s="190"/>
      <c r="L58" s="190"/>
      <c r="M58" s="190"/>
      <c r="N58" s="190"/>
      <c r="O58" s="189" t="e">
        <f>VLOOKUP(C58,[16]Arkusz1!$A$42:$G$135,4,FALSE)</f>
        <v>#N/A</v>
      </c>
      <c r="P58" s="189"/>
      <c r="Q58" s="189"/>
      <c r="R58" s="189"/>
      <c r="S58" s="189"/>
      <c r="T58" s="189"/>
      <c r="U58" s="189" t="e">
        <f>VLOOKUP(C58,[16]Arkusz1!$A$42:$G$135,5,FALSE)</f>
        <v>#N/A</v>
      </c>
      <c r="V58" s="189"/>
      <c r="W58" s="189"/>
      <c r="X58" s="189"/>
      <c r="Y58" s="189"/>
      <c r="Z58" s="189"/>
      <c r="AA58" s="189" t="e">
        <f>VLOOKUP(C58,[16]Arkusz1!$A$42:$G$135,6,FALSE)</f>
        <v>#N/A</v>
      </c>
      <c r="AB58" s="189"/>
      <c r="AC58" s="189"/>
      <c r="AD58" s="189"/>
      <c r="AE58" s="189"/>
      <c r="AF58" s="189"/>
      <c r="AG58" s="189" t="e">
        <f>VLOOKUP(C58,[16]Arkusz1!$A$42:$G$135,7,FALSE)</f>
        <v>#N/A</v>
      </c>
      <c r="AH58" s="189"/>
      <c r="AI58" s="189"/>
      <c r="AJ58" s="189"/>
      <c r="AK58" s="189"/>
      <c r="AL58" s="189"/>
      <c r="AM58" s="3"/>
    </row>
    <row r="59" spans="1:39" ht="18.75" customHeight="1" x14ac:dyDescent="0.25">
      <c r="A59" s="3"/>
      <c r="B59" s="18"/>
      <c r="C59" s="171">
        <v>123</v>
      </c>
      <c r="D59" s="189" t="e">
        <f>VLOOKUP(C59,[16]Arkusz1!$A$42:$G$135,2,FALSE)</f>
        <v>#N/A</v>
      </c>
      <c r="E59" s="189"/>
      <c r="F59" s="189"/>
      <c r="G59" s="189"/>
      <c r="H59" s="189"/>
      <c r="I59" s="190" t="e">
        <f>VLOOKUP(C59,[16]Arkusz1!$A$42:$G$135,3,FALSE)</f>
        <v>#N/A</v>
      </c>
      <c r="J59" s="190"/>
      <c r="K59" s="190"/>
      <c r="L59" s="190"/>
      <c r="M59" s="190"/>
      <c r="N59" s="190"/>
      <c r="O59" s="189" t="e">
        <f>VLOOKUP(C59,[16]Arkusz1!$A$42:$G$135,4,FALSE)</f>
        <v>#N/A</v>
      </c>
      <c r="P59" s="189"/>
      <c r="Q59" s="189"/>
      <c r="R59" s="189"/>
      <c r="S59" s="189"/>
      <c r="T59" s="189"/>
      <c r="U59" s="189" t="e">
        <f>VLOOKUP(C59,[16]Arkusz1!$A$42:$G$135,5,FALSE)</f>
        <v>#N/A</v>
      </c>
      <c r="V59" s="189"/>
      <c r="W59" s="189"/>
      <c r="X59" s="189"/>
      <c r="Y59" s="189"/>
      <c r="Z59" s="189"/>
      <c r="AA59" s="189" t="e">
        <f>VLOOKUP(C59,[16]Arkusz1!$A$42:$G$135,6,FALSE)</f>
        <v>#N/A</v>
      </c>
      <c r="AB59" s="189"/>
      <c r="AC59" s="189"/>
      <c r="AD59" s="189"/>
      <c r="AE59" s="189"/>
      <c r="AF59" s="189"/>
      <c r="AG59" s="189" t="e">
        <f>VLOOKUP(C59,[16]Arkusz1!$A$42:$G$135,7,FALSE)</f>
        <v>#N/A</v>
      </c>
      <c r="AH59" s="189"/>
      <c r="AI59" s="189"/>
      <c r="AJ59" s="189"/>
      <c r="AK59" s="189"/>
      <c r="AL59" s="189"/>
      <c r="AM59" s="37"/>
    </row>
    <row r="60" spans="1:39" ht="18.75" customHeight="1" x14ac:dyDescent="0.25">
      <c r="B60" s="14"/>
      <c r="C60" s="171">
        <v>124</v>
      </c>
      <c r="D60" s="189" t="e">
        <f>VLOOKUP(C60,[16]Arkusz1!$A$42:$G$135,2,FALSE)</f>
        <v>#N/A</v>
      </c>
      <c r="E60" s="189"/>
      <c r="F60" s="189"/>
      <c r="G60" s="189"/>
      <c r="H60" s="189"/>
      <c r="I60" s="190" t="e">
        <f>VLOOKUP(C60,[16]Arkusz1!$A$42:$G$135,3,FALSE)</f>
        <v>#N/A</v>
      </c>
      <c r="J60" s="190"/>
      <c r="K60" s="190"/>
      <c r="L60" s="190"/>
      <c r="M60" s="190"/>
      <c r="N60" s="190"/>
      <c r="O60" s="189" t="e">
        <f>VLOOKUP(C60,[16]Arkusz1!$A$42:$G$135,4,FALSE)</f>
        <v>#N/A</v>
      </c>
      <c r="P60" s="189"/>
      <c r="Q60" s="189"/>
      <c r="R60" s="189"/>
      <c r="S60" s="189"/>
      <c r="T60" s="189"/>
      <c r="U60" s="189" t="e">
        <f>VLOOKUP(C60,[16]Arkusz1!$A$42:$G$135,5,FALSE)</f>
        <v>#N/A</v>
      </c>
      <c r="V60" s="189"/>
      <c r="W60" s="189"/>
      <c r="X60" s="189"/>
      <c r="Y60" s="189"/>
      <c r="Z60" s="189"/>
      <c r="AA60" s="189" t="e">
        <f>VLOOKUP(C60,[16]Arkusz1!$A$42:$G$135,6,FALSE)</f>
        <v>#N/A</v>
      </c>
      <c r="AB60" s="189"/>
      <c r="AC60" s="189"/>
      <c r="AD60" s="189"/>
      <c r="AE60" s="189"/>
      <c r="AF60" s="189"/>
      <c r="AG60" s="189" t="e">
        <f>VLOOKUP(C60,[16]Arkusz1!$A$42:$G$135,7,FALSE)</f>
        <v>#N/A</v>
      </c>
      <c r="AH60" s="189"/>
      <c r="AI60" s="189"/>
      <c r="AJ60" s="189"/>
      <c r="AK60" s="189"/>
      <c r="AL60" s="189"/>
    </row>
    <row r="61" spans="1:39" ht="15" x14ac:dyDescent="0.25">
      <c r="B61" s="41"/>
      <c r="C61" s="171">
        <v>125</v>
      </c>
      <c r="D61" s="189" t="e">
        <f>VLOOKUP(C61,[16]Arkusz1!$A$42:$G$135,2,FALSE)</f>
        <v>#N/A</v>
      </c>
      <c r="E61" s="189"/>
      <c r="F61" s="189"/>
      <c r="G61" s="189"/>
      <c r="H61" s="189"/>
      <c r="I61" s="190" t="e">
        <f>VLOOKUP(C61,[16]Arkusz1!$A$42:$G$135,3,FALSE)</f>
        <v>#N/A</v>
      </c>
      <c r="J61" s="190"/>
      <c r="K61" s="190"/>
      <c r="L61" s="190"/>
      <c r="M61" s="190"/>
      <c r="N61" s="190"/>
      <c r="O61" s="189" t="e">
        <f>VLOOKUP(C61,[16]Arkusz1!$A$42:$G$135,4,FALSE)</f>
        <v>#N/A</v>
      </c>
      <c r="P61" s="189"/>
      <c r="Q61" s="189"/>
      <c r="R61" s="189"/>
      <c r="S61" s="189"/>
      <c r="T61" s="189"/>
      <c r="U61" s="189" t="e">
        <f>VLOOKUP(C61,[16]Arkusz1!$A$42:$G$135,5,FALSE)</f>
        <v>#N/A</v>
      </c>
      <c r="V61" s="189"/>
      <c r="W61" s="189"/>
      <c r="X61" s="189"/>
      <c r="Y61" s="189"/>
      <c r="Z61" s="189"/>
      <c r="AA61" s="189" t="e">
        <f>VLOOKUP(C61,[16]Arkusz1!$A$42:$G$135,6,FALSE)</f>
        <v>#N/A</v>
      </c>
      <c r="AB61" s="189"/>
      <c r="AC61" s="189"/>
      <c r="AD61" s="189"/>
      <c r="AE61" s="189"/>
      <c r="AF61" s="189"/>
      <c r="AG61" s="189" t="e">
        <f>VLOOKUP(C61,[16]Arkusz1!$A$42:$G$135,7,FALSE)</f>
        <v>#N/A</v>
      </c>
      <c r="AH61" s="189"/>
      <c r="AI61" s="189"/>
      <c r="AJ61" s="189"/>
      <c r="AK61" s="189"/>
      <c r="AL61" s="189"/>
    </row>
    <row r="62" spans="1:39" ht="15" x14ac:dyDescent="0.25">
      <c r="B62" s="41"/>
      <c r="C62" s="171">
        <v>126</v>
      </c>
      <c r="D62" s="189" t="e">
        <f>VLOOKUP(C62,[16]Arkusz1!$A$42:$G$135,2,FALSE)</f>
        <v>#N/A</v>
      </c>
      <c r="E62" s="189"/>
      <c r="F62" s="189"/>
      <c r="G62" s="189"/>
      <c r="H62" s="189"/>
      <c r="I62" s="190" t="e">
        <f>VLOOKUP(C62,[16]Arkusz1!$A$42:$G$135,3,FALSE)</f>
        <v>#N/A</v>
      </c>
      <c r="J62" s="190"/>
      <c r="K62" s="190"/>
      <c r="L62" s="190"/>
      <c r="M62" s="190"/>
      <c r="N62" s="190"/>
      <c r="O62" s="189" t="e">
        <f>VLOOKUP(C62,[16]Arkusz1!$A$42:$G$135,4,FALSE)</f>
        <v>#N/A</v>
      </c>
      <c r="P62" s="189"/>
      <c r="Q62" s="189"/>
      <c r="R62" s="189"/>
      <c r="S62" s="189"/>
      <c r="T62" s="189"/>
      <c r="U62" s="189" t="e">
        <f>VLOOKUP(C62,[16]Arkusz1!$A$42:$G$135,5,FALSE)</f>
        <v>#N/A</v>
      </c>
      <c r="V62" s="189"/>
      <c r="W62" s="189"/>
      <c r="X62" s="189"/>
      <c r="Y62" s="189"/>
      <c r="Z62" s="189"/>
      <c r="AA62" s="189" t="e">
        <f>VLOOKUP(C62,[16]Arkusz1!$A$42:$G$135,6,FALSE)</f>
        <v>#N/A</v>
      </c>
      <c r="AB62" s="189"/>
      <c r="AC62" s="189"/>
      <c r="AD62" s="189"/>
      <c r="AE62" s="189"/>
      <c r="AF62" s="189"/>
      <c r="AG62" s="189" t="e">
        <f>VLOOKUP(C62,[16]Arkusz1!$A$42:$G$135,7,FALSE)</f>
        <v>#N/A</v>
      </c>
      <c r="AH62" s="189"/>
      <c r="AI62" s="189"/>
      <c r="AJ62" s="189"/>
      <c r="AK62" s="189"/>
      <c r="AL62" s="189"/>
    </row>
    <row r="63" spans="1:39" ht="15" x14ac:dyDescent="0.25">
      <c r="B63" s="41"/>
      <c r="C63" s="171">
        <v>127</v>
      </c>
      <c r="D63" s="189" t="e">
        <f>VLOOKUP(C63,[16]Arkusz1!$A$42:$G$135,2,FALSE)</f>
        <v>#N/A</v>
      </c>
      <c r="E63" s="189"/>
      <c r="F63" s="189"/>
      <c r="G63" s="189"/>
      <c r="H63" s="189"/>
      <c r="I63" s="190" t="e">
        <f>VLOOKUP(C63,[16]Arkusz1!$A$42:$G$135,3,FALSE)</f>
        <v>#N/A</v>
      </c>
      <c r="J63" s="190"/>
      <c r="K63" s="190"/>
      <c r="L63" s="190"/>
      <c r="M63" s="190"/>
      <c r="N63" s="190"/>
      <c r="O63" s="189" t="e">
        <f>VLOOKUP(C63,[16]Arkusz1!$A$42:$G$135,4,FALSE)</f>
        <v>#N/A</v>
      </c>
      <c r="P63" s="189"/>
      <c r="Q63" s="189"/>
      <c r="R63" s="189"/>
      <c r="S63" s="189"/>
      <c r="T63" s="189"/>
      <c r="U63" s="189" t="e">
        <f>VLOOKUP(C63,[16]Arkusz1!$A$42:$G$135,5,FALSE)</f>
        <v>#N/A</v>
      </c>
      <c r="V63" s="189"/>
      <c r="W63" s="189"/>
      <c r="X63" s="189"/>
      <c r="Y63" s="189"/>
      <c r="Z63" s="189"/>
      <c r="AA63" s="189" t="e">
        <f>VLOOKUP(C63,[16]Arkusz1!$A$42:$G$135,6,FALSE)</f>
        <v>#N/A</v>
      </c>
      <c r="AB63" s="189"/>
      <c r="AC63" s="189"/>
      <c r="AD63" s="189"/>
      <c r="AE63" s="189"/>
      <c r="AF63" s="189"/>
      <c r="AG63" s="189" t="e">
        <f>VLOOKUP(C63,[16]Arkusz1!$A$42:$G$135,7,FALSE)</f>
        <v>#N/A</v>
      </c>
      <c r="AH63" s="189"/>
      <c r="AI63" s="189"/>
      <c r="AJ63" s="189"/>
      <c r="AK63" s="189"/>
      <c r="AL63" s="189"/>
    </row>
    <row r="64" spans="1:39" ht="15" x14ac:dyDescent="0.25">
      <c r="B64" s="41"/>
      <c r="C64" s="171">
        <v>128</v>
      </c>
      <c r="D64" s="189" t="e">
        <f>VLOOKUP(C64,[16]Arkusz1!$A$42:$G$135,2,FALSE)</f>
        <v>#N/A</v>
      </c>
      <c r="E64" s="189"/>
      <c r="F64" s="189"/>
      <c r="G64" s="189"/>
      <c r="H64" s="189"/>
      <c r="I64" s="190" t="e">
        <f>VLOOKUP(C64,[16]Arkusz1!$A$42:$G$135,3,FALSE)</f>
        <v>#N/A</v>
      </c>
      <c r="J64" s="190"/>
      <c r="K64" s="190"/>
      <c r="L64" s="190"/>
      <c r="M64" s="190"/>
      <c r="N64" s="190"/>
      <c r="O64" s="189" t="e">
        <f>VLOOKUP(C64,[16]Arkusz1!$A$42:$G$135,4,FALSE)</f>
        <v>#N/A</v>
      </c>
      <c r="P64" s="189"/>
      <c r="Q64" s="189"/>
      <c r="R64" s="189"/>
      <c r="S64" s="189"/>
      <c r="T64" s="189"/>
      <c r="U64" s="189" t="e">
        <f>VLOOKUP(C64,[16]Arkusz1!$A$42:$G$135,5,FALSE)</f>
        <v>#N/A</v>
      </c>
      <c r="V64" s="189"/>
      <c r="W64" s="189"/>
      <c r="X64" s="189"/>
      <c r="Y64" s="189"/>
      <c r="Z64" s="189"/>
      <c r="AA64" s="189" t="e">
        <f>VLOOKUP(C64,[16]Arkusz1!$A$42:$G$135,6,FALSE)</f>
        <v>#N/A</v>
      </c>
      <c r="AB64" s="189"/>
      <c r="AC64" s="189"/>
      <c r="AD64" s="189"/>
      <c r="AE64" s="189"/>
      <c r="AF64" s="189"/>
      <c r="AG64" s="189" t="e">
        <f>VLOOKUP(C64,[16]Arkusz1!$A$42:$G$135,7,FALSE)</f>
        <v>#N/A</v>
      </c>
      <c r="AH64" s="189"/>
      <c r="AI64" s="189"/>
      <c r="AJ64" s="189"/>
      <c r="AK64" s="189"/>
      <c r="AL64" s="189"/>
    </row>
    <row r="65" spans="2:38" ht="15" x14ac:dyDescent="0.25">
      <c r="B65" s="41"/>
      <c r="C65" s="171">
        <v>129</v>
      </c>
      <c r="D65" s="189" t="e">
        <f>VLOOKUP(C65,[16]Arkusz1!$A$42:$G$135,2,FALSE)</f>
        <v>#N/A</v>
      </c>
      <c r="E65" s="189"/>
      <c r="F65" s="189"/>
      <c r="G65" s="189"/>
      <c r="H65" s="189"/>
      <c r="I65" s="190" t="e">
        <f>VLOOKUP(C65,[16]Arkusz1!$A$42:$G$135,3,FALSE)</f>
        <v>#N/A</v>
      </c>
      <c r="J65" s="190"/>
      <c r="K65" s="190"/>
      <c r="L65" s="190"/>
      <c r="M65" s="190"/>
      <c r="N65" s="190"/>
      <c r="O65" s="189" t="e">
        <f>VLOOKUP(C65,[16]Arkusz1!$A$42:$G$135,4,FALSE)</f>
        <v>#N/A</v>
      </c>
      <c r="P65" s="189"/>
      <c r="Q65" s="189"/>
      <c r="R65" s="189"/>
      <c r="S65" s="189"/>
      <c r="T65" s="189"/>
      <c r="U65" s="189" t="e">
        <f>VLOOKUP(C65,[16]Arkusz1!$A$42:$G$135,5,FALSE)</f>
        <v>#N/A</v>
      </c>
      <c r="V65" s="189"/>
      <c r="W65" s="189"/>
      <c r="X65" s="189"/>
      <c r="Y65" s="189"/>
      <c r="Z65" s="189"/>
      <c r="AA65" s="189" t="e">
        <f>VLOOKUP(C65,[16]Arkusz1!$A$42:$G$135,6,FALSE)</f>
        <v>#N/A</v>
      </c>
      <c r="AB65" s="189"/>
      <c r="AC65" s="189"/>
      <c r="AD65" s="189"/>
      <c r="AE65" s="189"/>
      <c r="AF65" s="189"/>
      <c r="AG65" s="189" t="e">
        <f>VLOOKUP(C65,[16]Arkusz1!$A$42:$G$135,7,FALSE)</f>
        <v>#N/A</v>
      </c>
      <c r="AH65" s="189"/>
      <c r="AI65" s="189"/>
      <c r="AJ65" s="189"/>
      <c r="AK65" s="189"/>
      <c r="AL65" s="189"/>
    </row>
    <row r="66" spans="2:38" x14ac:dyDescent="0.2">
      <c r="B66" s="41"/>
      <c r="C66" s="170"/>
      <c r="D66" s="170"/>
      <c r="E66" s="170"/>
      <c r="F66" s="170"/>
      <c r="G66" s="170"/>
      <c r="H66" s="170"/>
      <c r="I66" s="185"/>
      <c r="J66" s="185"/>
      <c r="K66" s="185"/>
      <c r="L66" s="185"/>
      <c r="M66" s="185"/>
      <c r="N66" s="185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</row>
    <row r="67" spans="2:38" x14ac:dyDescent="0.2">
      <c r="B67" s="41"/>
      <c r="C67" s="170"/>
      <c r="D67" s="170"/>
      <c r="E67" s="170"/>
      <c r="F67" s="170"/>
      <c r="G67" s="170"/>
      <c r="H67" s="170"/>
      <c r="I67" s="185"/>
      <c r="J67" s="185"/>
      <c r="K67" s="185"/>
      <c r="L67" s="185"/>
      <c r="M67" s="185"/>
      <c r="N67" s="185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</row>
    <row r="68" spans="2:38" x14ac:dyDescent="0.2">
      <c r="B68" s="41"/>
      <c r="C68" s="170"/>
      <c r="D68" s="170"/>
      <c r="E68" s="170"/>
      <c r="F68" s="170"/>
      <c r="G68" s="170"/>
      <c r="H68" s="170"/>
      <c r="I68" s="185"/>
      <c r="J68" s="185"/>
      <c r="K68" s="185"/>
      <c r="L68" s="185"/>
      <c r="M68" s="185"/>
      <c r="N68" s="185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</row>
    <row r="69" spans="2:38" x14ac:dyDescent="0.2">
      <c r="B69" s="41"/>
      <c r="C69" s="170"/>
      <c r="D69" s="170"/>
      <c r="E69" s="170"/>
      <c r="F69" s="170"/>
      <c r="G69" s="170"/>
      <c r="H69" s="170"/>
      <c r="I69" s="185"/>
      <c r="J69" s="185"/>
      <c r="K69" s="185"/>
      <c r="L69" s="185"/>
      <c r="M69" s="185"/>
      <c r="N69" s="185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</row>
    <row r="70" spans="2:38" x14ac:dyDescent="0.2">
      <c r="B70" s="41"/>
      <c r="C70" s="170"/>
      <c r="D70" s="170"/>
      <c r="E70" s="170"/>
      <c r="F70" s="170"/>
      <c r="G70" s="170"/>
      <c r="H70" s="170"/>
      <c r="I70" s="185"/>
      <c r="J70" s="185"/>
      <c r="K70" s="185"/>
      <c r="L70" s="185"/>
      <c r="M70" s="185"/>
      <c r="N70" s="185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</row>
    <row r="71" spans="2:38" x14ac:dyDescent="0.2">
      <c r="B71" s="41"/>
      <c r="C71" s="170"/>
      <c r="D71" s="170"/>
      <c r="E71" s="170"/>
      <c r="F71" s="170"/>
      <c r="G71" s="170"/>
      <c r="H71" s="170"/>
      <c r="I71" s="185"/>
      <c r="J71" s="185"/>
      <c r="K71" s="185"/>
      <c r="L71" s="185"/>
      <c r="M71" s="185"/>
      <c r="N71" s="185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</row>
    <row r="72" spans="2:38" x14ac:dyDescent="0.2">
      <c r="B72" s="41"/>
      <c r="C72" s="170"/>
      <c r="D72" s="170"/>
      <c r="E72" s="170"/>
      <c r="F72" s="170"/>
      <c r="G72" s="170"/>
      <c r="H72" s="170"/>
      <c r="I72" s="185"/>
      <c r="J72" s="185"/>
      <c r="K72" s="185"/>
      <c r="L72" s="185"/>
      <c r="M72" s="185"/>
      <c r="N72" s="185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</row>
    <row r="73" spans="2:38" x14ac:dyDescent="0.2">
      <c r="B73" s="41"/>
      <c r="C73" s="170"/>
      <c r="D73" s="170"/>
      <c r="E73" s="170"/>
      <c r="F73" s="170"/>
      <c r="G73" s="170"/>
      <c r="H73" s="170"/>
      <c r="I73" s="185"/>
      <c r="J73" s="185"/>
      <c r="K73" s="185"/>
      <c r="L73" s="185"/>
      <c r="M73" s="185"/>
      <c r="N73" s="185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</row>
    <row r="74" spans="2:38" x14ac:dyDescent="0.2">
      <c r="B74" s="41"/>
      <c r="C74" s="170"/>
      <c r="D74" s="170"/>
      <c r="E74" s="170"/>
      <c r="F74" s="170"/>
      <c r="G74" s="170"/>
      <c r="H74" s="170"/>
      <c r="I74" s="185"/>
      <c r="J74" s="185"/>
      <c r="K74" s="185"/>
      <c r="L74" s="185"/>
      <c r="M74" s="185"/>
      <c r="N74" s="185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</row>
    <row r="75" spans="2:38" x14ac:dyDescent="0.2">
      <c r="B75" s="41"/>
      <c r="C75" s="170"/>
      <c r="D75" s="170"/>
      <c r="E75" s="170"/>
      <c r="F75" s="170"/>
      <c r="G75" s="170"/>
      <c r="H75" s="170"/>
      <c r="I75" s="185"/>
      <c r="J75" s="185"/>
      <c r="K75" s="185"/>
      <c r="L75" s="185"/>
      <c r="M75" s="185"/>
      <c r="N75" s="185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</row>
    <row r="76" spans="2:38" x14ac:dyDescent="0.2">
      <c r="B76" s="41"/>
      <c r="C76" s="170"/>
      <c r="D76" s="170"/>
      <c r="E76" s="170"/>
      <c r="F76" s="170"/>
      <c r="G76" s="170"/>
      <c r="H76" s="170"/>
      <c r="I76" s="185"/>
      <c r="J76" s="185"/>
      <c r="K76" s="185"/>
      <c r="L76" s="185"/>
      <c r="M76" s="185"/>
      <c r="N76" s="185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</row>
    <row r="77" spans="2:38" x14ac:dyDescent="0.2">
      <c r="B77" s="41"/>
      <c r="C77" s="170"/>
      <c r="D77" s="170"/>
      <c r="E77" s="170"/>
      <c r="F77" s="170"/>
      <c r="G77" s="170"/>
      <c r="H77" s="170"/>
      <c r="I77" s="185"/>
      <c r="J77" s="185"/>
      <c r="K77" s="185"/>
      <c r="L77" s="185"/>
      <c r="M77" s="185"/>
      <c r="N77" s="185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0"/>
      <c r="AL77" s="170"/>
    </row>
    <row r="78" spans="2:38" x14ac:dyDescent="0.2">
      <c r="B78" s="41"/>
      <c r="C78" s="170"/>
      <c r="D78" s="170"/>
      <c r="E78" s="170"/>
      <c r="F78" s="170"/>
      <c r="G78" s="170"/>
      <c r="H78" s="170"/>
      <c r="I78" s="185"/>
      <c r="J78" s="185"/>
      <c r="K78" s="185"/>
      <c r="L78" s="185"/>
      <c r="M78" s="185"/>
      <c r="N78" s="185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</row>
    <row r="79" spans="2:38" x14ac:dyDescent="0.2">
      <c r="B79" s="41"/>
      <c r="C79" s="170"/>
      <c r="D79" s="170"/>
      <c r="E79" s="170"/>
      <c r="F79" s="170"/>
      <c r="G79" s="170"/>
      <c r="H79" s="170"/>
      <c r="I79" s="185"/>
      <c r="J79" s="185"/>
      <c r="K79" s="185"/>
      <c r="L79" s="185"/>
      <c r="M79" s="185"/>
      <c r="N79" s="185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</row>
    <row r="80" spans="2:38" x14ac:dyDescent="0.2">
      <c r="B80" s="41"/>
      <c r="C80" s="170"/>
      <c r="D80" s="170"/>
      <c r="E80" s="170"/>
      <c r="F80" s="170"/>
      <c r="G80" s="170"/>
      <c r="H80" s="170"/>
      <c r="I80" s="185"/>
      <c r="J80" s="185"/>
      <c r="K80" s="185"/>
      <c r="L80" s="185"/>
      <c r="M80" s="185"/>
      <c r="N80" s="185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</row>
    <row r="81" spans="2:38" x14ac:dyDescent="0.2">
      <c r="B81" s="41"/>
      <c r="C81" s="170"/>
      <c r="D81" s="170"/>
      <c r="E81" s="170"/>
      <c r="F81" s="170"/>
      <c r="G81" s="170"/>
      <c r="H81" s="170"/>
      <c r="I81" s="185"/>
      <c r="J81" s="185"/>
      <c r="K81" s="185"/>
      <c r="L81" s="185"/>
      <c r="M81" s="185"/>
      <c r="N81" s="185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</row>
    <row r="82" spans="2:38" x14ac:dyDescent="0.2">
      <c r="B82" s="41"/>
    </row>
    <row r="83" spans="2:38" x14ac:dyDescent="0.2">
      <c r="B83" s="41"/>
    </row>
    <row r="84" spans="2:38" x14ac:dyDescent="0.2">
      <c r="B84" s="41"/>
    </row>
    <row r="85" spans="2:38" x14ac:dyDescent="0.2">
      <c r="B85" s="41"/>
    </row>
    <row r="86" spans="2:38" x14ac:dyDescent="0.2">
      <c r="B86" s="41"/>
    </row>
    <row r="87" spans="2:38" x14ac:dyDescent="0.2">
      <c r="B87" s="41"/>
    </row>
    <row r="88" spans="2:38" x14ac:dyDescent="0.2">
      <c r="B88" s="41"/>
    </row>
    <row r="89" spans="2:38" x14ac:dyDescent="0.2">
      <c r="B89" s="41"/>
    </row>
    <row r="90" spans="2:38" x14ac:dyDescent="0.2">
      <c r="B90" s="41"/>
    </row>
    <row r="91" spans="2:38" x14ac:dyDescent="0.2">
      <c r="B91" s="41"/>
    </row>
    <row r="92" spans="2:38" x14ac:dyDescent="0.2">
      <c r="B92" s="41"/>
    </row>
    <row r="93" spans="2:38" x14ac:dyDescent="0.2">
      <c r="B93" s="41"/>
    </row>
    <row r="94" spans="2:38" x14ac:dyDescent="0.2">
      <c r="B94" s="41"/>
    </row>
    <row r="95" spans="2:38" x14ac:dyDescent="0.2">
      <c r="B95" s="41"/>
    </row>
    <row r="96" spans="2:38" x14ac:dyDescent="0.2">
      <c r="B96" s="41"/>
    </row>
    <row r="97" spans="2:2" x14ac:dyDescent="0.2">
      <c r="B97" s="41"/>
    </row>
    <row r="98" spans="2:2" x14ac:dyDescent="0.2">
      <c r="B98" s="41"/>
    </row>
    <row r="99" spans="2:2" x14ac:dyDescent="0.2">
      <c r="B99" s="41"/>
    </row>
    <row r="100" spans="2:2" x14ac:dyDescent="0.2">
      <c r="B100" s="41"/>
    </row>
    <row r="101" spans="2:2" x14ac:dyDescent="0.2">
      <c r="B101" s="41"/>
    </row>
    <row r="102" spans="2:2" x14ac:dyDescent="0.2">
      <c r="B102" s="41"/>
    </row>
    <row r="103" spans="2:2" x14ac:dyDescent="0.2">
      <c r="B103" s="41"/>
    </row>
  </sheetData>
  <sheetProtection formatCells="0" formatColumns="0" formatRows="0" insertRows="0" deleteRows="0" selectLockedCells="1"/>
  <mergeCells count="315">
    <mergeCell ref="U63:Z63"/>
    <mergeCell ref="AA63:AF63"/>
    <mergeCell ref="AG63:AL63"/>
    <mergeCell ref="I64:N64"/>
    <mergeCell ref="O64:T64"/>
    <mergeCell ref="U64:Z64"/>
    <mergeCell ref="AA64:AF64"/>
    <mergeCell ref="AG64:AL64"/>
    <mergeCell ref="I65:N65"/>
    <mergeCell ref="O65:T65"/>
    <mergeCell ref="U65:Z65"/>
    <mergeCell ref="AA65:AF65"/>
    <mergeCell ref="AG65:AL65"/>
    <mergeCell ref="I59:N59"/>
    <mergeCell ref="O59:T59"/>
    <mergeCell ref="U59:Z59"/>
    <mergeCell ref="AA59:AF59"/>
    <mergeCell ref="AG59:AL59"/>
    <mergeCell ref="I60:N60"/>
    <mergeCell ref="O60:T60"/>
    <mergeCell ref="U60:Z60"/>
    <mergeCell ref="AA60:AF60"/>
    <mergeCell ref="AG60:AL60"/>
    <mergeCell ref="I57:N57"/>
    <mergeCell ref="O57:T57"/>
    <mergeCell ref="U57:Z57"/>
    <mergeCell ref="AA57:AF57"/>
    <mergeCell ref="AG57:AL57"/>
    <mergeCell ref="I58:N58"/>
    <mergeCell ref="O58:T58"/>
    <mergeCell ref="U58:Z58"/>
    <mergeCell ref="AA58:AF58"/>
    <mergeCell ref="AG58:AL58"/>
    <mergeCell ref="I55:N55"/>
    <mergeCell ref="O55:T55"/>
    <mergeCell ref="U55:Z55"/>
    <mergeCell ref="AA55:AF55"/>
    <mergeCell ref="AG55:AL55"/>
    <mergeCell ref="I56:N56"/>
    <mergeCell ref="O56:T56"/>
    <mergeCell ref="U56:Z56"/>
    <mergeCell ref="AA56:AF56"/>
    <mergeCell ref="AG56:AL56"/>
    <mergeCell ref="I53:N53"/>
    <mergeCell ref="O53:T53"/>
    <mergeCell ref="U53:Z53"/>
    <mergeCell ref="AA53:AF53"/>
    <mergeCell ref="AG53:AL53"/>
    <mergeCell ref="I54:N54"/>
    <mergeCell ref="O54:T54"/>
    <mergeCell ref="U54:Z54"/>
    <mergeCell ref="AA54:AF54"/>
    <mergeCell ref="AG54:AL54"/>
    <mergeCell ref="I51:N51"/>
    <mergeCell ref="O51:T51"/>
    <mergeCell ref="U51:Z51"/>
    <mergeCell ref="AA51:AF51"/>
    <mergeCell ref="AG51:AL51"/>
    <mergeCell ref="I52:N52"/>
    <mergeCell ref="O52:T52"/>
    <mergeCell ref="U52:Z52"/>
    <mergeCell ref="AA52:AF52"/>
    <mergeCell ref="AG52:AL52"/>
    <mergeCell ref="I49:N49"/>
    <mergeCell ref="O49:T49"/>
    <mergeCell ref="U49:Z49"/>
    <mergeCell ref="AA49:AF49"/>
    <mergeCell ref="AG49:AL49"/>
    <mergeCell ref="I50:N50"/>
    <mergeCell ref="O50:T50"/>
    <mergeCell ref="U50:Z50"/>
    <mergeCell ref="AA50:AF50"/>
    <mergeCell ref="AG50:AL50"/>
    <mergeCell ref="I47:N47"/>
    <mergeCell ref="O47:T47"/>
    <mergeCell ref="U47:Z47"/>
    <mergeCell ref="AA47:AF47"/>
    <mergeCell ref="AG47:AL47"/>
    <mergeCell ref="I48:N48"/>
    <mergeCell ref="O48:T48"/>
    <mergeCell ref="U48:Z48"/>
    <mergeCell ref="AA48:AF48"/>
    <mergeCell ref="AG48:AL48"/>
    <mergeCell ref="I45:N45"/>
    <mergeCell ref="O45:T45"/>
    <mergeCell ref="U45:Z45"/>
    <mergeCell ref="AA45:AF45"/>
    <mergeCell ref="AG45:AL45"/>
    <mergeCell ref="I46:N46"/>
    <mergeCell ref="O46:T46"/>
    <mergeCell ref="U46:Z46"/>
    <mergeCell ref="AA46:AF46"/>
    <mergeCell ref="AG46:AL46"/>
    <mergeCell ref="I42:N42"/>
    <mergeCell ref="O42:T42"/>
    <mergeCell ref="U42:Z42"/>
    <mergeCell ref="I43:N43"/>
    <mergeCell ref="O43:T43"/>
    <mergeCell ref="U43:Z43"/>
    <mergeCell ref="AG43:AL43"/>
    <mergeCell ref="I44:N44"/>
    <mergeCell ref="O44:T44"/>
    <mergeCell ref="U44:Z44"/>
    <mergeCell ref="AA44:AF44"/>
    <mergeCell ref="AG44:AL44"/>
    <mergeCell ref="I39:N39"/>
    <mergeCell ref="O39:T39"/>
    <mergeCell ref="U39:Z39"/>
    <mergeCell ref="I40:N40"/>
    <mergeCell ref="O40:T40"/>
    <mergeCell ref="U40:Z40"/>
    <mergeCell ref="I41:N41"/>
    <mergeCell ref="O41:T41"/>
    <mergeCell ref="U41:Z41"/>
    <mergeCell ref="I34:N34"/>
    <mergeCell ref="O34:T34"/>
    <mergeCell ref="I35:N35"/>
    <mergeCell ref="O35:T35"/>
    <mergeCell ref="I36:N36"/>
    <mergeCell ref="O36:T36"/>
    <mergeCell ref="I37:N37"/>
    <mergeCell ref="O37:T37"/>
    <mergeCell ref="I38:N38"/>
    <mergeCell ref="O38:T38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AA39:AF39"/>
    <mergeCell ref="AA40:AF40"/>
    <mergeCell ref="AA41:AF41"/>
    <mergeCell ref="AA42:AF42"/>
    <mergeCell ref="AA43:AF43"/>
    <mergeCell ref="AG26:AL26"/>
    <mergeCell ref="AG27:AL27"/>
    <mergeCell ref="AG30:AL30"/>
    <mergeCell ref="AG31:AL31"/>
    <mergeCell ref="AG32:AL32"/>
    <mergeCell ref="AG33:AL33"/>
    <mergeCell ref="AG34:AL34"/>
    <mergeCell ref="AG35:AL35"/>
    <mergeCell ref="AG36:AL36"/>
    <mergeCell ref="AG37:AL37"/>
    <mergeCell ref="AG38:AL38"/>
    <mergeCell ref="AG39:AL39"/>
    <mergeCell ref="AG40:AL40"/>
    <mergeCell ref="AG41:AL41"/>
    <mergeCell ref="AG42:AL42"/>
    <mergeCell ref="U37:Z37"/>
    <mergeCell ref="U38:Z38"/>
    <mergeCell ref="AA26:AF26"/>
    <mergeCell ref="AA27:AF27"/>
    <mergeCell ref="AA30:AF30"/>
    <mergeCell ref="AA31:AF31"/>
    <mergeCell ref="AA32:AF32"/>
    <mergeCell ref="AA33:AF33"/>
    <mergeCell ref="AA34:AF34"/>
    <mergeCell ref="AA35:AF35"/>
    <mergeCell ref="AA36:AF36"/>
    <mergeCell ref="AA37:AF37"/>
    <mergeCell ref="AA38:AF38"/>
    <mergeCell ref="U26:Z26"/>
    <mergeCell ref="U27:Z27"/>
    <mergeCell ref="U30:Z30"/>
    <mergeCell ref="U31:Z31"/>
    <mergeCell ref="U32:Z32"/>
    <mergeCell ref="U33:Z33"/>
    <mergeCell ref="U34:Z34"/>
    <mergeCell ref="U35:Z35"/>
    <mergeCell ref="U36:Z36"/>
    <mergeCell ref="D26:H26"/>
    <mergeCell ref="D27:H27"/>
    <mergeCell ref="I26:N26"/>
    <mergeCell ref="O26:T26"/>
    <mergeCell ref="O27:T27"/>
    <mergeCell ref="O30:T30"/>
    <mergeCell ref="O31:T31"/>
    <mergeCell ref="O32:T32"/>
    <mergeCell ref="O33:T33"/>
    <mergeCell ref="D29:H29"/>
    <mergeCell ref="D30:H30"/>
    <mergeCell ref="D31:H31"/>
    <mergeCell ref="D32:H32"/>
    <mergeCell ref="D33:H33"/>
    <mergeCell ref="I27:N27"/>
    <mergeCell ref="I30:N30"/>
    <mergeCell ref="I31:N31"/>
    <mergeCell ref="I32:N32"/>
    <mergeCell ref="I33:N33"/>
    <mergeCell ref="AB4:AL4"/>
    <mergeCell ref="C7:AL9"/>
    <mergeCell ref="C10:T10"/>
    <mergeCell ref="U10:AL10"/>
    <mergeCell ref="C11:T11"/>
    <mergeCell ref="U11:AL11"/>
    <mergeCell ref="C12:AL12"/>
    <mergeCell ref="C13:C15"/>
    <mergeCell ref="D13:H15"/>
    <mergeCell ref="I13:N15"/>
    <mergeCell ref="O13:T15"/>
    <mergeCell ref="U13:Z15"/>
    <mergeCell ref="AA13:AF14"/>
    <mergeCell ref="AG13:AL15"/>
    <mergeCell ref="AG16:AL16"/>
    <mergeCell ref="D17:H17"/>
    <mergeCell ref="I17:N17"/>
    <mergeCell ref="O17:T17"/>
    <mergeCell ref="U17:Z17"/>
    <mergeCell ref="AA17:AF17"/>
    <mergeCell ref="AG17:AL17"/>
    <mergeCell ref="AA15:AF15"/>
    <mergeCell ref="D16:H16"/>
    <mergeCell ref="I16:N16"/>
    <mergeCell ref="O16:T16"/>
    <mergeCell ref="U16:Z16"/>
    <mergeCell ref="AA16:AF16"/>
    <mergeCell ref="D19:H19"/>
    <mergeCell ref="I19:N19"/>
    <mergeCell ref="O19:T19"/>
    <mergeCell ref="U19:Z19"/>
    <mergeCell ref="AA19:AF19"/>
    <mergeCell ref="AG19:AL19"/>
    <mergeCell ref="D18:H18"/>
    <mergeCell ref="I18:N18"/>
    <mergeCell ref="O18:T18"/>
    <mergeCell ref="U18:Z18"/>
    <mergeCell ref="AA18:AF18"/>
    <mergeCell ref="AG18:AL18"/>
    <mergeCell ref="D21:H21"/>
    <mergeCell ref="I21:N21"/>
    <mergeCell ref="O21:T21"/>
    <mergeCell ref="U21:Z21"/>
    <mergeCell ref="AA21:AF21"/>
    <mergeCell ref="AG21:AL21"/>
    <mergeCell ref="D20:H20"/>
    <mergeCell ref="I20:N20"/>
    <mergeCell ref="O20:T20"/>
    <mergeCell ref="U20:Z20"/>
    <mergeCell ref="AA20:AF20"/>
    <mergeCell ref="AG20:AL20"/>
    <mergeCell ref="D23:H23"/>
    <mergeCell ref="I23:N23"/>
    <mergeCell ref="O23:T23"/>
    <mergeCell ref="U23:Z23"/>
    <mergeCell ref="AA23:AF23"/>
    <mergeCell ref="AG23:AL23"/>
    <mergeCell ref="D22:H22"/>
    <mergeCell ref="I22:N22"/>
    <mergeCell ref="O22:T22"/>
    <mergeCell ref="U22:Z22"/>
    <mergeCell ref="AA22:AF22"/>
    <mergeCell ref="AG22:AL22"/>
    <mergeCell ref="D25:H25"/>
    <mergeCell ref="I25:N25"/>
    <mergeCell ref="O25:T25"/>
    <mergeCell ref="U25:Z25"/>
    <mergeCell ref="AA25:AF25"/>
    <mergeCell ref="AG25:AL25"/>
    <mergeCell ref="D24:H24"/>
    <mergeCell ref="I24:N24"/>
    <mergeCell ref="O24:T24"/>
    <mergeCell ref="U24:Z24"/>
    <mergeCell ref="AA24:AF24"/>
    <mergeCell ref="AG24:AL24"/>
    <mergeCell ref="I29:N29"/>
    <mergeCell ref="O29:T29"/>
    <mergeCell ref="U29:Z29"/>
    <mergeCell ref="AA29:AF29"/>
    <mergeCell ref="AG29:AL29"/>
    <mergeCell ref="D28:H28"/>
    <mergeCell ref="I28:N28"/>
    <mergeCell ref="O28:T28"/>
    <mergeCell ref="U28:Z28"/>
    <mergeCell ref="AA28:AF28"/>
    <mergeCell ref="AG28:AL28"/>
    <mergeCell ref="I61:N61"/>
    <mergeCell ref="O61:T61"/>
    <mergeCell ref="U61:Z61"/>
    <mergeCell ref="AA61:AF61"/>
    <mergeCell ref="AG61:AL61"/>
    <mergeCell ref="I62:N62"/>
    <mergeCell ref="O62:T62"/>
    <mergeCell ref="U62:Z62"/>
    <mergeCell ref="AA62:AF62"/>
    <mergeCell ref="AG62:AL62"/>
    <mergeCell ref="I63:N63"/>
    <mergeCell ref="O63:T63"/>
  </mergeCells>
  <pageMargins left="0.19685039370078741" right="0.19685039370078741" top="0.59055118110236227" bottom="0.47244094488188981" header="0.51181102362204722" footer="0.51181102362204722"/>
  <pageSetup paperSize="9" scale="76" orientation="portrait" r:id="rId1"/>
  <headerFooter>
    <oddFooter>&amp;L&amp;"Arial,Kursywa"&amp;9U-1.5/PROW 2014-2020/16-KŁŻ/21/1z&amp;R&amp;"Arial,Kursywa"&amp;9&amp;P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Zał. nr 5_Spraw z realiz planu</vt:lpstr>
      <vt:lpstr>Zał. nr 1 do Sprawozdania </vt:lpstr>
      <vt:lpstr>Arkusz1</vt:lpstr>
      <vt:lpstr>'Zał. nr 1 do Sprawozdania '!Obszar_wydruku</vt:lpstr>
      <vt:lpstr>'Zał. nr 5_Spraw z realiz planu'!Obszar_wydruku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2024-08-29T19:24:04Z</dcterms:modified>
</cp:coreProperties>
</file>